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330" activeTab="1"/>
  </bookViews>
  <sheets>
    <sheet name="PL1. BẢNG TỔNG HỢP VỐN" sheetId="3" r:id="rId1"/>
    <sheet name="PL2.TỔNG HỢP DỰ ÁN 2025" sheetId="1" r:id="rId2"/>
    <sheet name="CÂN ĐỐI TIỀN ĐẤT 2025. KO IN" sheetId="2" state="hidden" r:id="rId3"/>
    <sheet name="Ghi Chú riêng. KO IN" sheetId="4" state="hidden" r:id="rId4"/>
  </sheets>
  <definedNames>
    <definedName name="_xlnm.Print_Titles" localSheetId="1">'PL2.TỔNG HỢP DỰ ÁN 2025'!$7:$9</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3" l="1"/>
  <c r="C9" i="3"/>
  <c r="C8" i="3" s="1"/>
  <c r="B10" i="3"/>
  <c r="B9" i="3"/>
  <c r="B8" i="3"/>
  <c r="J13" i="1" l="1"/>
  <c r="L13" i="1"/>
  <c r="M13" i="1"/>
  <c r="J14" i="1"/>
  <c r="L14" i="1"/>
  <c r="M14" i="1"/>
  <c r="N14" i="1"/>
  <c r="N13" i="1" s="1"/>
  <c r="N12" i="1" s="1"/>
  <c r="O14" i="1"/>
  <c r="O13" i="1" s="1"/>
  <c r="O17" i="1"/>
  <c r="O16" i="1" s="1"/>
  <c r="I17" i="1"/>
  <c r="I16" i="1" s="1"/>
  <c r="O18" i="1"/>
  <c r="I18" i="1"/>
  <c r="J19" i="1"/>
  <c r="J18" i="1" s="1"/>
  <c r="J17" i="1" s="1"/>
  <c r="J16" i="1" s="1"/>
  <c r="K19" i="1"/>
  <c r="K18" i="1" s="1"/>
  <c r="K17" i="1" s="1"/>
  <c r="K16" i="1" s="1"/>
  <c r="L19" i="1"/>
  <c r="L18" i="1" s="1"/>
  <c r="L17" i="1" s="1"/>
  <c r="L16" i="1" s="1"/>
  <c r="M19" i="1"/>
  <c r="M18" i="1" s="1"/>
  <c r="M17" i="1" s="1"/>
  <c r="N19" i="1"/>
  <c r="N18" i="1" s="1"/>
  <c r="N17" i="1" s="1"/>
  <c r="N16" i="1" s="1"/>
  <c r="O19" i="1"/>
  <c r="I19" i="1"/>
  <c r="J22" i="1"/>
  <c r="K22" i="1"/>
  <c r="L22" i="1"/>
  <c r="M22" i="1"/>
  <c r="C12" i="3" s="1"/>
  <c r="N22" i="1"/>
  <c r="O22" i="1"/>
  <c r="I22" i="1"/>
  <c r="O12" i="1" l="1"/>
  <c r="C11" i="3"/>
  <c r="C10" i="3" s="1"/>
  <c r="C7" i="3" s="1"/>
  <c r="M16" i="1"/>
  <c r="M12" i="1" s="1"/>
  <c r="L12" i="1"/>
  <c r="J12" i="1"/>
  <c r="K15" i="1"/>
  <c r="K14" i="1" s="1"/>
  <c r="K13" i="1" s="1"/>
  <c r="K12" i="1" s="1"/>
  <c r="I15" i="1"/>
  <c r="I14" i="1" s="1"/>
  <c r="I13" i="1" s="1"/>
  <c r="I12" i="1" s="1"/>
  <c r="D5" i="2" l="1"/>
  <c r="D9" i="2"/>
  <c r="C5" i="2"/>
  <c r="A5" i="1" l="1"/>
  <c r="A4" i="1"/>
</calcChain>
</file>

<file path=xl/sharedStrings.xml><?xml version="1.0" encoding="utf-8"?>
<sst xmlns="http://schemas.openxmlformats.org/spreadsheetml/2006/main" count="134" uniqueCount="97">
  <si>
    <t>ĐVT: triệu đồng</t>
  </si>
  <si>
    <t>STT</t>
  </si>
  <si>
    <t>Tiến độ triển khai dự án</t>
  </si>
  <si>
    <t>Ghi chú</t>
  </si>
  <si>
    <t>(1)</t>
  </si>
  <si>
    <t>(2)</t>
  </si>
  <si>
    <t>(3)</t>
  </si>
  <si>
    <t>(4)</t>
  </si>
  <si>
    <t>(5)</t>
  </si>
  <si>
    <t>(6)</t>
  </si>
  <si>
    <t>(7)</t>
  </si>
  <si>
    <t>(8)</t>
  </si>
  <si>
    <t>(9)</t>
  </si>
  <si>
    <t>(10)</t>
  </si>
  <si>
    <t>(11)</t>
  </si>
  <si>
    <t>(12)</t>
  </si>
  <si>
    <t>(13)</t>
  </si>
  <si>
    <t>(14)</t>
  </si>
  <si>
    <t>(15)</t>
  </si>
  <si>
    <t>I</t>
  </si>
  <si>
    <t>II</t>
  </si>
  <si>
    <t>Kiểm kê đất đai và lập bản đồ hiện trạng sử dụng đất năm 2024 thị trấn Nhơn Hoà, huyện Chư Pưh, tỉnh Gia Lai</t>
  </si>
  <si>
    <t>TỔNG CỘNG</t>
  </si>
  <si>
    <t>NỘI DUNG</t>
  </si>
  <si>
    <t>Số chi</t>
  </si>
  <si>
    <t>Số thu</t>
  </si>
  <si>
    <t>KH vốn của dự án: 103,337trđ. UBND thị trấn Nhơn Hòa cũ đã giải ngân: 67 triệu đòng, nhu cầu vốn còn thiếu cần bố trí đề hoàn thành dự án: 30,73 triệu đồng</t>
  </si>
  <si>
    <t>Dự án đã hoàn thành nhưng đơn vị tư vấn chưa gửi hồ sơ thanh toán</t>
  </si>
  <si>
    <t>CÂN ĐỐI THU - CHI TIỀN SỬ DỤNG ĐẤT</t>
  </si>
  <si>
    <t>CÂN ĐỐI THU - CHI ĐẦU TƯ 6 THÁNG CUỐI NĂM 2025</t>
  </si>
  <si>
    <t>Kiểm kê đất đai và lập bản đồ hiện trạng sử dụng đất năm 2024, xã Chư Don, huyện Chư Pưh, tỉnh Gia Lai</t>
  </si>
  <si>
    <t>TT</t>
  </si>
  <si>
    <t>Nguồn vốn</t>
  </si>
  <si>
    <t>PHỤ LỤC 02</t>
  </si>
  <si>
    <t>Phụ lục 01</t>
  </si>
  <si>
    <t>xem lại cân đối thu tiền đất của Liễu theo dõi năm 2025</t>
  </si>
  <si>
    <t>(Kèm theo Tờ trình số           /TTr-UBND, ngày         /7/2025 của Ủy ban nhân dân xã)</t>
  </si>
  <si>
    <t>NĂM 2025</t>
  </si>
  <si>
    <t>Địa điểm xây dựng</t>
  </si>
  <si>
    <t>Nội dung</t>
  </si>
  <si>
    <t>Địa điểm mở tài khoản của dự án</t>
  </si>
  <si>
    <t>Mã số dự án đầu tư</t>
  </si>
  <si>
    <t>Mã ngành kinh tế (loại, khoản)</t>
  </si>
  <si>
    <t>Thời gian khởi công, hoàn thành</t>
  </si>
  <si>
    <t>Quyết định đầu tư dự án (*)</t>
  </si>
  <si>
    <t>Số, ngày, tháng, năm</t>
  </si>
  <si>
    <t>Tổng mức đầu tư</t>
  </si>
  <si>
    <t>Tổng số</t>
  </si>
  <si>
    <t>Trong đó: phần vốn từ ngân sách nhà nước</t>
  </si>
  <si>
    <t>Chi chú</t>
  </si>
  <si>
    <t>Đơn vị tính: triệu đồng</t>
  </si>
  <si>
    <t xml:space="preserve">
Kế hoạch đầu tư công năm 2025
G</t>
  </si>
  <si>
    <t>Hệ thống thoát nước thôn Ia Khưng, Plei Thơ Ga A, xã Chư Pưh</t>
  </si>
  <si>
    <t>Số thu tiền sử dụng đất năm 2025 theo KH tỉnh giao</t>
  </si>
  <si>
    <t>Đối ứng 155 triệu đồng để bù ngân sách huyện Chư Pưh (cũ) chưa phân bổ và 185 triệu đồng ngân sách thị trấn đối ứng chưa phân bổ</t>
  </si>
  <si>
    <t>Thực hiện dự án 6 - Chương trình MTQG phát triển kinh tế  xã hội vùng đồng bào DTTS và MN - Dự án Nhà văn hóa thôn Plei Lao - UBND thị trấn Nhơn Hòa (cũ) thực hiện</t>
  </si>
  <si>
    <t>Trong đó</t>
  </si>
  <si>
    <t>Thu hồi vốn đã ứng trước</t>
  </si>
  <si>
    <t>Trả nợ đọng xây dựng cơ bản</t>
  </si>
  <si>
    <t>Nguồn vốn đầu tư</t>
  </si>
  <si>
    <t>Quy mô</t>
  </si>
  <si>
    <t>Kế hoạch đầu tư công trung hạn giai đoạn 2021-2025</t>
  </si>
  <si>
    <t xml:space="preserve">Vốn đã giải ngân từ khởi công đến hết kế hoạch năm trước </t>
  </si>
  <si>
    <t>Đơn vị chủ đầu tư mới; tiếp tục quản lý, triển khai thực hiện</t>
  </si>
  <si>
    <t>Kế hoạch đầu tư công năm 2025 xã Chư Pưh</t>
  </si>
  <si>
    <t>CÁC DỰ ÁN ĐIỀU CHUYỂN TỪ BAN QUẢN LÝ DỰ ÁN ĐTXD KHU VỰC CHƯ PƯH VỀ UBND XÃ CHƯ PƯH THỰC HIỆN</t>
  </si>
  <si>
    <t>Dự án đầu tư từ nguồn ngân sách huyện Chư Pưh (cũ)</t>
  </si>
  <si>
    <t>Trường Tiểu học Nguyễn Thị Minh Khai, thị trấn Nhơn Hòa, huyện Chư Pưh</t>
  </si>
  <si>
    <t>Xã Chư Pưh</t>
  </si>
  <si>
    <t>070-072</t>
  </si>
  <si>
    <t>1209/QĐ-UBND ngày 21/11/2024</t>
  </si>
  <si>
    <t>Nhà học 06 phòng và các hạng mục phụ</t>
  </si>
  <si>
    <t>Nguồn tỉnh phân cấp</t>
  </si>
  <si>
    <t>BQL Dự án ĐTXD khu vực Chư Pưh</t>
  </si>
  <si>
    <t>Dự án đang triển khai</t>
  </si>
  <si>
    <t>-</t>
  </si>
  <si>
    <t>Nội dung thành phần số 02 (theo Quyết định số 263/QĐ-TTg ngày 22/02/2022 của Thủ tướng Chính phủ)</t>
  </si>
  <si>
    <t>Tiêu chí: Trường học</t>
  </si>
  <si>
    <t>Trường Tiểu học Đinh Tiên Hoàng</t>
  </si>
  <si>
    <t xml:space="preserve">Trường Tiểu học Nguyễn Văn Trỗi </t>
  </si>
  <si>
    <t>Nhà học 8 phòng và các hạng mục phụ</t>
  </si>
  <si>
    <t xml:space="preserve"> Nhà họp hội đồng , 2 phòng chuyên môn và các hạng mục phụ</t>
  </si>
  <si>
    <t>Chủ đầu tư/đại diện chủ đầu tư cũ</t>
  </si>
  <si>
    <t>II.1</t>
  </si>
  <si>
    <t>CÁC DỰ ÁN KHỞI CÔNG MỚI</t>
  </si>
  <si>
    <t>Ngân sách tỉnh</t>
  </si>
  <si>
    <t>II.2</t>
  </si>
  <si>
    <t>NGUỒN NGÂN SÁCH XÃ ĐỐI ỨNG NGÂN SÁCH TỈNH HỖ TRỢ XÃ XÂY DỰNG NÔNG THÔN MỚI</t>
  </si>
  <si>
    <t>Nguồn ngân sách xã: nguồn tiền sử dụng đất, tăng thu tiền sử dụng đất, điều chỉnh giảm các dự án khác thuộc ngân sách cấp xã hết nhiệm vụ chi còn dư vốn</t>
  </si>
  <si>
    <t>NGUỒN NGÂN SÁCH TỈNH HỖ TRỢ XÃ XÂY DỰNG NÔNG THÔN MỚI (THEO QUYẾT ĐỊNH SỐ 1066/QĐ-UBND ngày 07/8/2025 của UBND tỉnh)</t>
  </si>
  <si>
    <t>Nguồn ngân sách tỉnh hỗ trợ xã Xây dựng nông thôn mới (theo Quyết định số 1066/QĐ-UBND ngày 07/8/2025 của UBND tỉnh)</t>
  </si>
  <si>
    <t>Nguồn ngân sách xã đối ứng ngân sách tỉnh hỗ trợ xã Xây dựng nông thôn mới</t>
  </si>
  <si>
    <t>BỔ SUNG KẾ HOẠCH ĐẦU TƯ CÔNG XÃ CHƯ PƯH SAU KHI SẮP XẾP CHÍNH QUYỀN ĐỊA PHƯƠNG 02 CẤP</t>
  </si>
  <si>
    <t>Ban quản lý Chư Pưh</t>
  </si>
  <si>
    <t>Dự án khởi công mới. Giao UBND xã Chư Pưh phân bổ chi tiết kế hoạch vốn thực hiện dự án sau khi dự án đáp ứng đủ các điều kiện theo quy định của Luật Đầu tư công năm 2024</t>
  </si>
  <si>
    <t>(Kèm theo Tờ trình số           /TTr-UBND, ngày         /9/2025 của UBND xã)</t>
  </si>
  <si>
    <t xml:space="preserve">TỔNG HỢP NGUỒN VỐN BỔ SUNG KẾ HOẠCH ĐẦU TƯ CÔNG NĂM 2025  XÃ CHƯ PƯH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</si>
</sst>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_);_(* \(#,##0\);_(* &quot;-&quot;??_);_(@_)"/>
    <numFmt numFmtId="166" formatCode="#,##0.0"/>
    <numFmt numFmtId="167" formatCode="#,##0.000"/>
  </numFmts>
  <fonts count="17">
    <font>
      <sz val="11"/>
      <color theme="1"/>
      <name val="Calibri"/>
      <family val="2"/>
      <scheme val="minor"/>
    </font>
    <font>
      <sz val="11"/>
      <color theme="1"/>
      <name val="Calibri"/>
      <family val="2"/>
      <scheme val="minor"/>
    </font>
    <font>
      <sz val="14"/>
      <color theme="1"/>
      <name val="Times New Roman"/>
      <family val="1"/>
    </font>
    <font>
      <sz val="12"/>
      <name val="Times New Roman"/>
      <family val="1"/>
    </font>
    <font>
      <sz val="11"/>
      <color indexed="8"/>
      <name val="Calibri"/>
      <family val="2"/>
    </font>
    <font>
      <sz val="10"/>
      <name val="Arial"/>
      <family val="2"/>
    </font>
    <font>
      <b/>
      <sz val="14"/>
      <color theme="1"/>
      <name val="Times New Roman"/>
      <family val="1"/>
    </font>
    <font>
      <sz val="12"/>
      <name val="VNtimes new roman"/>
      <family val="2"/>
    </font>
    <font>
      <sz val="12"/>
      <color theme="1"/>
      <name val="Times New Roman"/>
      <family val="1"/>
    </font>
    <font>
      <sz val="11"/>
      <color indexed="64"/>
      <name val="Calibri"/>
      <family val="2"/>
      <scheme val="minor"/>
    </font>
    <font>
      <b/>
      <sz val="12"/>
      <name val="Times New Roman"/>
      <family val="1"/>
    </font>
    <font>
      <i/>
      <sz val="12"/>
      <name val="Times New Roman"/>
      <family val="1"/>
    </font>
    <font>
      <b/>
      <sz val="12"/>
      <color theme="1"/>
      <name val="Times New Roman"/>
      <family val="1"/>
    </font>
    <font>
      <b/>
      <i/>
      <sz val="12"/>
      <name val="Times New Roman"/>
      <family val="1"/>
    </font>
    <font>
      <i/>
      <sz val="12"/>
      <color theme="1"/>
      <name val="Times New Roman"/>
      <family val="1"/>
    </font>
    <font>
      <sz val="11"/>
      <name val="UVnTime"/>
    </font>
    <font>
      <sz val="12"/>
      <color theme="1"/>
      <name val="Times New Roman"/>
      <family val="2"/>
      <charset val="16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s>
  <cellStyleXfs count="13">
    <xf numFmtId="0" fontId="0" fillId="0" borderId="0"/>
    <xf numFmtId="0" fontId="1" fillId="0" borderId="0"/>
    <xf numFmtId="0" fontId="3" fillId="0" borderId="0"/>
    <xf numFmtId="0" fontId="3" fillId="0" borderId="0"/>
    <xf numFmtId="164" fontId="4" fillId="0" borderId="0" applyFont="0" applyFill="0" applyBorder="0" applyAlignment="0" applyProtection="0"/>
    <xf numFmtId="0" fontId="5" fillId="0" borderId="0"/>
    <xf numFmtId="0" fontId="7" fillId="0" borderId="0"/>
    <xf numFmtId="0" fontId="1" fillId="0" borderId="0"/>
    <xf numFmtId="0" fontId="1" fillId="0" borderId="0"/>
    <xf numFmtId="0" fontId="9" fillId="0" borderId="0"/>
    <xf numFmtId="0" fontId="15" fillId="0" borderId="0"/>
    <xf numFmtId="0" fontId="16" fillId="0" borderId="0"/>
    <xf numFmtId="0" fontId="5" fillId="0" borderId="0"/>
  </cellStyleXfs>
  <cellXfs count="104">
    <xf numFmtId="0" fontId="0" fillId="0" borderId="0" xfId="0"/>
    <xf numFmtId="0" fontId="2"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3" fillId="0" borderId="2" xfId="7" applyFont="1" applyFill="1" applyBorder="1" applyAlignment="1">
      <alignment horizontal="left"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3" fillId="2" borderId="0" xfId="3" applyNumberFormat="1" applyFont="1" applyFill="1" applyAlignment="1">
      <alignment horizontal="center" vertical="center" wrapText="1"/>
    </xf>
    <xf numFmtId="165" fontId="3" fillId="2" borderId="0" xfId="3" applyNumberFormat="1" applyFont="1" applyFill="1" applyAlignment="1">
      <alignment horizontal="left" vertical="center" wrapText="1"/>
    </xf>
    <xf numFmtId="49" fontId="3" fillId="2" borderId="0" xfId="3" applyNumberFormat="1" applyFont="1" applyFill="1" applyAlignment="1">
      <alignment horizontal="center" vertical="center" wrapText="1"/>
    </xf>
    <xf numFmtId="167" fontId="3" fillId="2" borderId="0" xfId="1" applyNumberFormat="1" applyFont="1" applyFill="1" applyAlignment="1">
      <alignment horizontal="center" vertical="center" wrapText="1"/>
    </xf>
    <xf numFmtId="3" fontId="11" fillId="2" borderId="2" xfId="5" quotePrefix="1"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49" fontId="13" fillId="2" borderId="2" xfId="5" applyNumberFormat="1" applyFont="1" applyFill="1" applyBorder="1" applyAlignment="1">
      <alignment horizontal="center" vertical="center" wrapText="1"/>
    </xf>
    <xf numFmtId="3" fontId="13" fillId="2" borderId="2" xfId="5" quotePrefix="1" applyNumberFormat="1" applyFont="1" applyFill="1" applyBorder="1" applyAlignment="1">
      <alignment horizontal="center" vertical="center" wrapText="1"/>
    </xf>
    <xf numFmtId="167" fontId="12" fillId="0" borderId="2" xfId="0" applyNumberFormat="1" applyFont="1" applyBorder="1" applyAlignment="1">
      <alignment horizontal="center" vertical="center" wrapText="1"/>
    </xf>
    <xf numFmtId="167" fontId="8" fillId="0" borderId="2" xfId="0" applyNumberFormat="1" applyFont="1" applyBorder="1" applyAlignment="1">
      <alignment horizontal="center" vertical="center" wrapText="1"/>
    </xf>
    <xf numFmtId="167" fontId="8" fillId="0" borderId="0" xfId="0" applyNumberFormat="1" applyFont="1" applyAlignment="1">
      <alignment horizontal="center" vertical="center" wrapText="1"/>
    </xf>
    <xf numFmtId="0" fontId="12" fillId="0" borderId="0" xfId="0" applyFont="1" applyAlignment="1">
      <alignment horizontal="center" vertical="center" wrapText="1"/>
    </xf>
    <xf numFmtId="0" fontId="8" fillId="0" borderId="2" xfId="0" applyFont="1" applyBorder="1" applyAlignment="1">
      <alignment horizontal="left" vertical="center" wrapText="1"/>
    </xf>
    <xf numFmtId="0" fontId="2" fillId="0" borderId="0" xfId="0" applyFont="1" applyAlignment="1">
      <alignment horizontal="center" vertical="center" wrapText="1"/>
    </xf>
    <xf numFmtId="167" fontId="10" fillId="2" borderId="2" xfId="5" applyNumberFormat="1" applyFont="1" applyFill="1" applyBorder="1" applyAlignment="1">
      <alignment horizontal="center" vertical="center" wrapText="1"/>
    </xf>
    <xf numFmtId="0" fontId="12" fillId="0" borderId="2" xfId="0" applyFont="1" applyBorder="1" applyAlignment="1">
      <alignment horizontal="center" vertical="center" wrapText="1"/>
    </xf>
    <xf numFmtId="167" fontId="12" fillId="0" borderId="2"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49" fontId="13" fillId="2" borderId="2" xfId="5" quotePrefix="1" applyNumberFormat="1" applyFont="1" applyFill="1" applyBorder="1" applyAlignment="1">
      <alignment horizontal="center" vertical="center" wrapText="1"/>
    </xf>
    <xf numFmtId="167" fontId="3" fillId="2" borderId="0" xfId="3" applyNumberFormat="1" applyFont="1" applyFill="1" applyAlignment="1">
      <alignment horizontal="center" vertical="center" wrapText="1"/>
    </xf>
    <xf numFmtId="167" fontId="11" fillId="2" borderId="2" xfId="5" quotePrefix="1" applyNumberFormat="1" applyFont="1" applyFill="1" applyBorder="1" applyAlignment="1">
      <alignment horizontal="center" vertical="center" wrapText="1"/>
    </xf>
    <xf numFmtId="167" fontId="8" fillId="0" borderId="2" xfId="0" applyNumberFormat="1" applyFont="1" applyFill="1" applyBorder="1" applyAlignment="1">
      <alignment horizontal="center" vertical="center" wrapText="1"/>
    </xf>
    <xf numFmtId="3" fontId="11" fillId="0" borderId="2" xfId="5" quotePrefix="1" applyNumberFormat="1" applyFont="1" applyFill="1" applyBorder="1" applyAlignment="1">
      <alignment horizontal="center" vertical="center" wrapText="1"/>
    </xf>
    <xf numFmtId="49" fontId="13" fillId="0" borderId="2" xfId="5"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49" fontId="3" fillId="0" borderId="0" xfId="3" applyNumberFormat="1" applyFont="1" applyFill="1" applyAlignment="1">
      <alignment horizontal="center" vertical="center" wrapText="1"/>
    </xf>
    <xf numFmtId="167" fontId="3" fillId="0" borderId="0" xfId="3" applyNumberFormat="1" applyFont="1" applyFill="1" applyAlignment="1">
      <alignment horizontal="center" vertical="center" wrapText="1"/>
    </xf>
    <xf numFmtId="0" fontId="11" fillId="0" borderId="2" xfId="5" quotePrefix="1" applyNumberFormat="1" applyFont="1" applyFill="1" applyBorder="1" applyAlignment="1">
      <alignment horizontal="center" vertical="center" wrapText="1"/>
    </xf>
    <xf numFmtId="0" fontId="13" fillId="0" borderId="2" xfId="5" quotePrefix="1" applyNumberFormat="1" applyFont="1" applyFill="1" applyBorder="1" applyAlignment="1">
      <alignment horizontal="center" vertical="center" wrapText="1"/>
    </xf>
    <xf numFmtId="167" fontId="13" fillId="0" borderId="2" xfId="5" quotePrefix="1"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67" fontId="10" fillId="0" borderId="3"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2" fillId="0" borderId="2" xfId="0" applyFont="1" applyBorder="1" applyAlignment="1">
      <alignment horizontal="center" vertical="center" wrapText="1"/>
    </xf>
    <xf numFmtId="166" fontId="10" fillId="2" borderId="2" xfId="5"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67" fontId="10" fillId="0" borderId="2" xfId="5" quotePrefix="1"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67" fontId="3"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167" fontId="11" fillId="0" borderId="2" xfId="5" quotePrefix="1" applyNumberFormat="1" applyFont="1" applyFill="1" applyBorder="1" applyAlignment="1">
      <alignment horizontal="center" vertical="center" wrapText="1"/>
    </xf>
    <xf numFmtId="167" fontId="10" fillId="0" borderId="2" xfId="5" applyNumberFormat="1" applyFont="1" applyFill="1" applyBorder="1" applyAlignment="1">
      <alignment horizontal="center" vertical="center" wrapText="1"/>
    </xf>
    <xf numFmtId="167"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167" fontId="10" fillId="0" borderId="2" xfId="0" applyNumberFormat="1" applyFont="1" applyFill="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2"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167" fontId="3" fillId="0" borderId="0" xfId="0" applyNumberFormat="1"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3" borderId="0" xfId="0" applyFont="1" applyFill="1" applyAlignment="1">
      <alignment horizontal="center" vertical="center" wrapText="1"/>
    </xf>
    <xf numFmtId="167" fontId="3" fillId="0" borderId="0" xfId="0" applyNumberFormat="1" applyFont="1" applyAlignment="1">
      <alignment horizontal="center" vertical="center" wrapText="1"/>
    </xf>
    <xf numFmtId="167" fontId="3" fillId="3" borderId="0" xfId="0" applyNumberFormat="1" applyFont="1" applyFill="1" applyAlignment="1">
      <alignment horizontal="center" vertical="center" wrapText="1"/>
    </xf>
    <xf numFmtId="0" fontId="12" fillId="0" borderId="0" xfId="0" applyFont="1" applyAlignment="1">
      <alignment horizontal="center" vertical="center" wrapText="1"/>
    </xf>
    <xf numFmtId="49" fontId="3" fillId="0" borderId="2" xfId="0" applyNumberFormat="1" applyFont="1" applyFill="1" applyBorder="1" applyAlignment="1">
      <alignment horizontal="center" vertical="center" wrapText="1"/>
    </xf>
    <xf numFmtId="167" fontId="11" fillId="0" borderId="2"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12" fillId="0" borderId="0" xfId="0" applyFont="1" applyFill="1" applyAlignment="1">
      <alignment horizontal="center" vertical="center" wrapText="1"/>
    </xf>
    <xf numFmtId="0" fontId="10" fillId="0" borderId="2" xfId="10" applyFont="1" applyFill="1" applyBorder="1" applyAlignment="1">
      <alignment vertical="center" wrapText="1"/>
    </xf>
    <xf numFmtId="0" fontId="11" fillId="0" borderId="2" xfId="11" applyFont="1" applyFill="1" applyBorder="1" applyAlignment="1">
      <alignment vertical="center"/>
    </xf>
    <xf numFmtId="3" fontId="3" fillId="0" borderId="2" xfId="12" applyNumberFormat="1" applyFont="1" applyFill="1" applyBorder="1" applyAlignment="1">
      <alignment vertical="center" wrapText="1"/>
    </xf>
    <xf numFmtId="49" fontId="8" fillId="0" borderId="2"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right" vertical="center" wrapText="1"/>
    </xf>
    <xf numFmtId="49" fontId="10" fillId="2" borderId="2" xfId="5" applyNumberFormat="1" applyFont="1" applyFill="1" applyBorder="1" applyAlignment="1">
      <alignment horizontal="center" vertical="center" wrapText="1"/>
    </xf>
    <xf numFmtId="167" fontId="10" fillId="2" borderId="2" xfId="5" applyNumberFormat="1" applyFont="1" applyFill="1" applyBorder="1" applyAlignment="1">
      <alignment horizontal="center" vertical="center" wrapText="1"/>
    </xf>
    <xf numFmtId="167" fontId="10" fillId="0" borderId="2" xfId="5" applyNumberFormat="1" applyFont="1" applyFill="1" applyBorder="1" applyAlignment="1">
      <alignment horizontal="center" vertical="center" wrapText="1"/>
    </xf>
    <xf numFmtId="49" fontId="11" fillId="2" borderId="1" xfId="3" applyNumberFormat="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0" xfId="2" applyFont="1" applyFill="1" applyBorder="1" applyAlignment="1">
      <alignment horizontal="center" vertical="center" wrapText="1"/>
    </xf>
    <xf numFmtId="0" fontId="11" fillId="2" borderId="0" xfId="2" applyFont="1" applyFill="1" applyBorder="1" applyAlignment="1">
      <alignment horizontal="center" vertical="center" wrapText="1"/>
    </xf>
    <xf numFmtId="167" fontId="11" fillId="0" borderId="2" xfId="5" quotePrefix="1" applyNumberFormat="1" applyFont="1" applyFill="1" applyBorder="1" applyAlignment="1">
      <alignment horizontal="center" vertical="center" wrapText="1"/>
    </xf>
    <xf numFmtId="3" fontId="10" fillId="2" borderId="2" xfId="5" quotePrefix="1" applyNumberFormat="1" applyFont="1" applyFill="1" applyBorder="1" applyAlignment="1">
      <alignment horizontal="center" vertical="center" wrapText="1"/>
    </xf>
    <xf numFmtId="49" fontId="10" fillId="0" borderId="2" xfId="5" applyNumberFormat="1" applyFont="1" applyFill="1" applyBorder="1" applyAlignment="1">
      <alignment horizontal="center" vertical="center" wrapText="1"/>
    </xf>
    <xf numFmtId="49" fontId="10" fillId="2" borderId="8" xfId="5" applyNumberFormat="1" applyFont="1" applyFill="1" applyBorder="1" applyAlignment="1">
      <alignment horizontal="center" vertical="center" wrapText="1"/>
    </xf>
    <xf numFmtId="49" fontId="10" fillId="2" borderId="11" xfId="5" applyNumberFormat="1" applyFont="1" applyFill="1" applyBorder="1" applyAlignment="1">
      <alignment horizontal="center" vertical="center" wrapText="1"/>
    </xf>
    <xf numFmtId="49" fontId="10" fillId="2" borderId="10" xfId="5" applyNumberFormat="1" applyFont="1" applyFill="1" applyBorder="1" applyAlignment="1">
      <alignment horizontal="center" vertical="center" wrapText="1"/>
    </xf>
    <xf numFmtId="49" fontId="10" fillId="2" borderId="9" xfId="5" applyNumberFormat="1" applyFont="1" applyFill="1" applyBorder="1" applyAlignment="1">
      <alignment horizontal="center" vertical="center" wrapText="1"/>
    </xf>
    <xf numFmtId="49" fontId="10" fillId="2" borderId="0" xfId="5" applyNumberFormat="1" applyFont="1" applyFill="1" applyBorder="1" applyAlignment="1">
      <alignment horizontal="center" vertical="center" wrapText="1"/>
    </xf>
    <xf numFmtId="49" fontId="10" fillId="2" borderId="12" xfId="5" applyNumberFormat="1" applyFont="1" applyFill="1" applyBorder="1" applyAlignment="1">
      <alignment horizontal="center" vertical="center" wrapText="1"/>
    </xf>
    <xf numFmtId="49" fontId="10" fillId="2" borderId="6" xfId="5" applyNumberFormat="1" applyFont="1" applyFill="1" applyBorder="1" applyAlignment="1">
      <alignment horizontal="center" vertical="center" wrapText="1"/>
    </xf>
    <xf numFmtId="49" fontId="10" fillId="2" borderId="1" xfId="5" applyNumberFormat="1" applyFont="1" applyFill="1" applyBorder="1" applyAlignment="1">
      <alignment horizontal="center" vertical="center" wrapText="1"/>
    </xf>
    <xf numFmtId="49" fontId="10" fillId="2" borderId="7" xfId="5" applyNumberFormat="1" applyFont="1" applyFill="1" applyBorder="1" applyAlignment="1">
      <alignment horizontal="center" vertical="center" wrapText="1"/>
    </xf>
    <xf numFmtId="3" fontId="10" fillId="2" borderId="2" xfId="5" applyNumberFormat="1" applyFont="1" applyFill="1" applyBorder="1" applyAlignment="1">
      <alignment horizontal="center" vertical="center" wrapText="1"/>
    </xf>
    <xf numFmtId="0" fontId="12" fillId="0" borderId="2" xfId="0" applyFont="1" applyBorder="1" applyAlignment="1">
      <alignment horizontal="center" vertical="center" wrapText="1"/>
    </xf>
  </cellXfs>
  <cellStyles count="13">
    <cellStyle name="Comma 13 2 2 2 2 3" xfId="4"/>
    <cellStyle name="Normal" xfId="0" builtinId="0"/>
    <cellStyle name="Normal 12" xfId="6"/>
    <cellStyle name="Normal 2" xfId="11"/>
    <cellStyle name="Normal 2 2 2" xfId="8"/>
    <cellStyle name="Normal 35 3" xfId="1"/>
    <cellStyle name="Normal 4 4" xfId="9"/>
    <cellStyle name="Normal 6" xfId="7"/>
    <cellStyle name="Normal 6 2 2" xfId="3"/>
    <cellStyle name="Normal_Bieu mau (CV )" xfId="5"/>
    <cellStyle name="Normal_Bieu mau (CV ) 2 10" xfId="12"/>
    <cellStyle name="Normal_Danh muc 2010 1 2 2" xfId="2"/>
    <cellStyle name="Normal_Sheet1 4"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workbookViewId="0">
      <selection activeCell="F12" sqref="F12"/>
    </sheetView>
  </sheetViews>
  <sheetFormatPr defaultRowHeight="18.75"/>
  <cols>
    <col min="1" max="1" width="9.140625" style="3"/>
    <col min="2" max="2" width="50.140625" style="3" customWidth="1"/>
    <col min="3" max="3" width="34.85546875" style="18" customWidth="1"/>
    <col min="4" max="4" width="28.140625" style="3" customWidth="1"/>
    <col min="5" max="16384" width="9.140625" style="21"/>
  </cols>
  <sheetData>
    <row r="1" spans="1:4">
      <c r="A1" s="80" t="s">
        <v>34</v>
      </c>
      <c r="B1" s="80"/>
      <c r="C1" s="80"/>
      <c r="D1" s="80"/>
    </row>
    <row r="2" spans="1:4" ht="41.25" customHeight="1">
      <c r="A2" s="80" t="s">
        <v>96</v>
      </c>
      <c r="B2" s="80"/>
      <c r="C2" s="80"/>
      <c r="D2" s="80"/>
    </row>
    <row r="3" spans="1:4" ht="25.5" customHeight="1">
      <c r="A3" s="81" t="s">
        <v>95</v>
      </c>
      <c r="B3" s="81"/>
      <c r="C3" s="81"/>
      <c r="D3" s="81"/>
    </row>
    <row r="4" spans="1:4" ht="18.75" hidden="1" customHeight="1">
      <c r="A4" s="81" t="s">
        <v>36</v>
      </c>
      <c r="B4" s="81"/>
      <c r="C4" s="81"/>
      <c r="D4" s="81"/>
    </row>
    <row r="5" spans="1:4">
      <c r="A5" s="82" t="s">
        <v>0</v>
      </c>
      <c r="B5" s="82"/>
      <c r="C5" s="82"/>
      <c r="D5" s="82"/>
    </row>
    <row r="6" spans="1:4" ht="39.75" customHeight="1">
      <c r="A6" s="44" t="s">
        <v>31</v>
      </c>
      <c r="B6" s="44" t="s">
        <v>32</v>
      </c>
      <c r="C6" s="43" t="s">
        <v>64</v>
      </c>
      <c r="D6" s="45" t="s">
        <v>3</v>
      </c>
    </row>
    <row r="7" spans="1:4" ht="26.25" customHeight="1">
      <c r="A7" s="78" t="s">
        <v>22</v>
      </c>
      <c r="B7" s="79"/>
      <c r="C7" s="22">
        <f>C8+C10</f>
        <v>10853</v>
      </c>
      <c r="D7" s="23"/>
    </row>
    <row r="8" spans="1:4" s="25" customFormat="1" ht="60.75" customHeight="1">
      <c r="A8" s="13" t="s">
        <v>19</v>
      </c>
      <c r="B8" s="51" t="str">
        <f>'PL2.TỔNG HỢP DỰ ÁN 2025'!B13</f>
        <v>CÁC DỰ ÁN ĐIỀU CHUYỂN TỪ BAN QUẢN LÝ DỰ ÁN ĐTXD KHU VỰC CHƯ PƯH VỀ UBND XÃ CHƯ PƯH THỰC HIỆN</v>
      </c>
      <c r="C8" s="24">
        <f>C9</f>
        <v>4003</v>
      </c>
      <c r="D8" s="13"/>
    </row>
    <row r="9" spans="1:4" s="36" customFormat="1" ht="43.5" customHeight="1">
      <c r="A9" s="6">
        <v>1</v>
      </c>
      <c r="B9" s="42" t="str">
        <f>'PL2.TỔNG HỢP DỰ ÁN 2025'!B14</f>
        <v>Dự án đầu tư từ nguồn ngân sách huyện Chư Pưh (cũ)</v>
      </c>
      <c r="C9" s="31">
        <f>'PL2.TỔNG HỢP DỰ ÁN 2025'!M15</f>
        <v>4003</v>
      </c>
      <c r="D9" s="6"/>
    </row>
    <row r="10" spans="1:4" s="25" customFormat="1" ht="28.5" customHeight="1">
      <c r="A10" s="13" t="s">
        <v>20</v>
      </c>
      <c r="B10" s="51" t="str">
        <f>'PL2.TỔNG HỢP DỰ ÁN 2025'!B16</f>
        <v>CÁC DỰ ÁN KHỞI CÔNG MỚI</v>
      </c>
      <c r="C10" s="24">
        <f>C11+C12</f>
        <v>6850</v>
      </c>
      <c r="D10" s="13"/>
    </row>
    <row r="11" spans="1:4" s="36" customFormat="1" ht="60" customHeight="1">
      <c r="A11" s="6">
        <v>1</v>
      </c>
      <c r="B11" s="42" t="s">
        <v>90</v>
      </c>
      <c r="C11" s="31">
        <f>'PL2.TỔNG HỢP DỰ ÁN 2025'!M17</f>
        <v>6150</v>
      </c>
      <c r="D11" s="6"/>
    </row>
    <row r="12" spans="1:4" s="36" customFormat="1" ht="99" customHeight="1">
      <c r="A12" s="6">
        <v>2</v>
      </c>
      <c r="B12" s="42" t="s">
        <v>91</v>
      </c>
      <c r="C12" s="31">
        <f>'PL2.TỔNG HỢP DỰ ÁN 2025'!M22</f>
        <v>700</v>
      </c>
      <c r="D12" s="6" t="str">
        <f>'PL2.TỔNG HỢP DỰ ÁN 2025'!Q23</f>
        <v>Nguồn ngân sách xã: nguồn tiền sử dụng đất, tăng thu tiền sử dụng đất, điều chỉnh giảm các dự án khác thuộc ngân sách cấp xã hết nhiệm vụ chi còn dư vốn</v>
      </c>
    </row>
  </sheetData>
  <mergeCells count="6">
    <mergeCell ref="A7:B7"/>
    <mergeCell ref="A1:D1"/>
    <mergeCell ref="A2:D2"/>
    <mergeCell ref="A3:D3"/>
    <mergeCell ref="A4:D4"/>
    <mergeCell ref="A5:D5"/>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2"/>
  <sheetViews>
    <sheetView showZeros="0" tabSelected="1" topLeftCell="G1" zoomScale="55" zoomScaleNormal="55" workbookViewId="0">
      <selection activeCell="AC18" sqref="AC18"/>
    </sheetView>
  </sheetViews>
  <sheetFormatPr defaultRowHeight="18.75"/>
  <cols>
    <col min="1" max="1" width="11.140625" style="64" customWidth="1"/>
    <col min="2" max="2" width="49.5703125" style="65" customWidth="1"/>
    <col min="3" max="3" width="16.140625" style="64" customWidth="1"/>
    <col min="4" max="4" width="18.42578125" style="64" customWidth="1"/>
    <col min="5" max="5" width="24.140625" style="64" hidden="1" customWidth="1"/>
    <col min="6" max="6" width="16.140625" style="66" customWidth="1"/>
    <col min="7" max="7" width="16.140625" style="64" customWidth="1"/>
    <col min="8" max="8" width="23.7109375" style="66" customWidth="1"/>
    <col min="9" max="9" width="19.28515625" style="67" customWidth="1"/>
    <col min="10" max="10" width="19.42578125" style="67" customWidth="1"/>
    <col min="11" max="12" width="16.140625" style="67" customWidth="1"/>
    <col min="13" max="13" width="18.7109375" style="63" customWidth="1"/>
    <col min="14" max="15" width="12.42578125" style="63" customWidth="1"/>
    <col min="16" max="16" width="25.140625" style="68" customWidth="1"/>
    <col min="17" max="17" width="33" style="68" customWidth="1"/>
    <col min="18" max="18" width="18.85546875" style="64" customWidth="1"/>
    <col min="19" max="19" width="34.28515625" style="64" customWidth="1"/>
    <col min="20" max="20" width="29.7109375" style="64" customWidth="1"/>
    <col min="21" max="16384" width="9.140625" style="1"/>
  </cols>
  <sheetData>
    <row r="1" spans="1:34">
      <c r="A1" s="87" t="s">
        <v>33</v>
      </c>
      <c r="B1" s="87"/>
      <c r="C1" s="87"/>
      <c r="D1" s="87"/>
      <c r="E1" s="87"/>
      <c r="F1" s="87"/>
      <c r="G1" s="87"/>
      <c r="H1" s="87"/>
      <c r="I1" s="87"/>
      <c r="J1" s="87"/>
      <c r="K1" s="87"/>
      <c r="L1" s="87"/>
      <c r="M1" s="87"/>
      <c r="N1" s="87"/>
      <c r="O1" s="87"/>
      <c r="P1" s="87"/>
      <c r="Q1" s="87"/>
      <c r="R1" s="87"/>
      <c r="S1" s="87"/>
      <c r="T1" s="87"/>
    </row>
    <row r="2" spans="1:34">
      <c r="A2" s="88" t="s">
        <v>92</v>
      </c>
      <c r="B2" s="88"/>
      <c r="C2" s="88"/>
      <c r="D2" s="88"/>
      <c r="E2" s="88"/>
      <c r="F2" s="88"/>
      <c r="G2" s="88"/>
      <c r="H2" s="88"/>
      <c r="I2" s="88"/>
      <c r="J2" s="88"/>
      <c r="K2" s="88"/>
      <c r="L2" s="88"/>
      <c r="M2" s="88"/>
      <c r="N2" s="88"/>
      <c r="O2" s="88"/>
      <c r="P2" s="88"/>
      <c r="Q2" s="88"/>
      <c r="R2" s="88"/>
      <c r="S2" s="88"/>
      <c r="T2" s="88"/>
    </row>
    <row r="3" spans="1:34" s="26" customFormat="1">
      <c r="A3" s="88" t="s">
        <v>37</v>
      </c>
      <c r="B3" s="88"/>
      <c r="C3" s="88"/>
      <c r="D3" s="88"/>
      <c r="E3" s="88"/>
      <c r="F3" s="88"/>
      <c r="G3" s="88"/>
      <c r="H3" s="88"/>
      <c r="I3" s="88"/>
      <c r="J3" s="88"/>
      <c r="K3" s="88"/>
      <c r="L3" s="88"/>
      <c r="M3" s="88"/>
      <c r="N3" s="88"/>
      <c r="O3" s="88"/>
      <c r="P3" s="88"/>
      <c r="Q3" s="88"/>
      <c r="R3" s="88"/>
      <c r="S3" s="88"/>
      <c r="T3" s="88"/>
    </row>
    <row r="4" spans="1:34">
      <c r="A4" s="89" t="str">
        <f>'PL1. BẢNG TỔNG HỢP VỐN'!A3:D3</f>
        <v>(Kèm theo Tờ trình số           /TTr-UBND, ngày         /9/2025 của UBND xã)</v>
      </c>
      <c r="B4" s="89"/>
      <c r="C4" s="89"/>
      <c r="D4" s="89"/>
      <c r="E4" s="89"/>
      <c r="F4" s="89"/>
      <c r="G4" s="89"/>
      <c r="H4" s="89"/>
      <c r="I4" s="89"/>
      <c r="J4" s="89"/>
      <c r="K4" s="89"/>
      <c r="L4" s="89"/>
      <c r="M4" s="89"/>
      <c r="N4" s="89"/>
      <c r="O4" s="89"/>
      <c r="P4" s="89"/>
      <c r="Q4" s="89"/>
      <c r="R4" s="89"/>
      <c r="S4" s="89"/>
      <c r="T4" s="89"/>
    </row>
    <row r="5" spans="1:34" s="21" customFormat="1" hidden="1">
      <c r="A5" s="89" t="str">
        <f>'PL1. BẢNG TỔNG HỢP VỐN'!A4:D4</f>
        <v>(Kèm theo Tờ trình số           /TTr-UBND, ngày         /7/2025 của Ủy ban nhân dân xã)</v>
      </c>
      <c r="B5" s="89"/>
      <c r="C5" s="89"/>
      <c r="D5" s="89"/>
      <c r="E5" s="89"/>
      <c r="F5" s="89"/>
      <c r="G5" s="89"/>
      <c r="H5" s="89"/>
      <c r="I5" s="89"/>
      <c r="J5" s="89"/>
      <c r="K5" s="89"/>
      <c r="L5" s="89"/>
      <c r="M5" s="89"/>
      <c r="N5" s="89"/>
      <c r="O5" s="89"/>
      <c r="P5" s="89"/>
      <c r="Q5" s="89"/>
      <c r="R5" s="89"/>
      <c r="S5" s="89"/>
      <c r="T5" s="89"/>
    </row>
    <row r="6" spans="1:34" ht="28.5" customHeight="1">
      <c r="A6" s="7"/>
      <c r="B6" s="8"/>
      <c r="C6" s="9"/>
      <c r="D6" s="9"/>
      <c r="E6" s="9"/>
      <c r="F6" s="37"/>
      <c r="G6" s="37"/>
      <c r="H6" s="37"/>
      <c r="I6" s="38"/>
      <c r="J6" s="38"/>
      <c r="K6" s="29"/>
      <c r="L6" s="29"/>
      <c r="M6" s="38"/>
      <c r="N6" s="38"/>
      <c r="O6" s="38"/>
      <c r="P6" s="38"/>
      <c r="Q6" s="38"/>
      <c r="R6" s="10"/>
      <c r="S6" s="86" t="s">
        <v>50</v>
      </c>
      <c r="T6" s="86"/>
    </row>
    <row r="7" spans="1:34" ht="47.25" customHeight="1">
      <c r="A7" s="102" t="s">
        <v>1</v>
      </c>
      <c r="B7" s="102" t="s">
        <v>39</v>
      </c>
      <c r="C7" s="83" t="s">
        <v>38</v>
      </c>
      <c r="D7" s="83" t="s">
        <v>40</v>
      </c>
      <c r="E7" s="83" t="s">
        <v>41</v>
      </c>
      <c r="F7" s="92" t="s">
        <v>42</v>
      </c>
      <c r="G7" s="92" t="s">
        <v>43</v>
      </c>
      <c r="H7" s="92" t="s">
        <v>44</v>
      </c>
      <c r="I7" s="92"/>
      <c r="J7" s="92"/>
      <c r="K7" s="84" t="s">
        <v>61</v>
      </c>
      <c r="L7" s="84" t="s">
        <v>62</v>
      </c>
      <c r="M7" s="85" t="s">
        <v>51</v>
      </c>
      <c r="N7" s="85"/>
      <c r="O7" s="85"/>
      <c r="P7" s="93" t="s">
        <v>49</v>
      </c>
      <c r="Q7" s="94"/>
      <c r="R7" s="94"/>
      <c r="S7" s="94"/>
      <c r="T7" s="95"/>
    </row>
    <row r="8" spans="1:34" s="27" customFormat="1" ht="28.5" customHeight="1">
      <c r="A8" s="102"/>
      <c r="B8" s="102"/>
      <c r="C8" s="83"/>
      <c r="D8" s="83"/>
      <c r="E8" s="83"/>
      <c r="F8" s="92"/>
      <c r="G8" s="92"/>
      <c r="H8" s="92" t="s">
        <v>45</v>
      </c>
      <c r="I8" s="85" t="s">
        <v>46</v>
      </c>
      <c r="J8" s="85"/>
      <c r="K8" s="84"/>
      <c r="L8" s="84"/>
      <c r="M8" s="85" t="s">
        <v>47</v>
      </c>
      <c r="N8" s="85" t="s">
        <v>56</v>
      </c>
      <c r="O8" s="85"/>
      <c r="P8" s="96"/>
      <c r="Q8" s="97"/>
      <c r="R8" s="97"/>
      <c r="S8" s="97"/>
      <c r="T8" s="98"/>
      <c r="AB8" s="26"/>
      <c r="AC8" s="26"/>
      <c r="AD8" s="26"/>
      <c r="AE8" s="26"/>
      <c r="AF8" s="26"/>
      <c r="AG8" s="26"/>
      <c r="AH8" s="26"/>
    </row>
    <row r="9" spans="1:34" ht="84.75" customHeight="1">
      <c r="A9" s="102"/>
      <c r="B9" s="102"/>
      <c r="C9" s="83"/>
      <c r="D9" s="83"/>
      <c r="E9" s="83"/>
      <c r="F9" s="92"/>
      <c r="G9" s="92"/>
      <c r="H9" s="92"/>
      <c r="I9" s="53" t="s">
        <v>47</v>
      </c>
      <c r="J9" s="53" t="s">
        <v>48</v>
      </c>
      <c r="K9" s="84"/>
      <c r="L9" s="84"/>
      <c r="M9" s="85"/>
      <c r="N9" s="53" t="s">
        <v>57</v>
      </c>
      <c r="O9" s="53" t="s">
        <v>58</v>
      </c>
      <c r="P9" s="99"/>
      <c r="Q9" s="100"/>
      <c r="R9" s="100"/>
      <c r="S9" s="100"/>
      <c r="T9" s="101"/>
    </row>
    <row r="10" spans="1:34" ht="42" customHeight="1">
      <c r="A10" s="11" t="s">
        <v>4</v>
      </c>
      <c r="B10" s="11" t="s">
        <v>5</v>
      </c>
      <c r="C10" s="11" t="s">
        <v>6</v>
      </c>
      <c r="D10" s="11" t="s">
        <v>7</v>
      </c>
      <c r="E10" s="11" t="s">
        <v>8</v>
      </c>
      <c r="F10" s="32" t="s">
        <v>8</v>
      </c>
      <c r="G10" s="39" t="s">
        <v>9</v>
      </c>
      <c r="H10" s="39" t="s">
        <v>10</v>
      </c>
      <c r="I10" s="52" t="s">
        <v>11</v>
      </c>
      <c r="J10" s="52" t="s">
        <v>12</v>
      </c>
      <c r="K10" s="30" t="s">
        <v>13</v>
      </c>
      <c r="L10" s="30" t="s">
        <v>14</v>
      </c>
      <c r="M10" s="52" t="s">
        <v>15</v>
      </c>
      <c r="N10" s="52" t="s">
        <v>16</v>
      </c>
      <c r="O10" s="52" t="s">
        <v>17</v>
      </c>
      <c r="P10" s="90" t="s">
        <v>18</v>
      </c>
      <c r="Q10" s="90"/>
      <c r="R10" s="90"/>
      <c r="S10" s="90"/>
      <c r="T10" s="90"/>
    </row>
    <row r="11" spans="1:34" s="35" customFormat="1" ht="95.25" customHeight="1">
      <c r="A11" s="11"/>
      <c r="B11" s="11"/>
      <c r="C11" s="11"/>
      <c r="D11" s="11"/>
      <c r="E11" s="11"/>
      <c r="F11" s="32"/>
      <c r="G11" s="39"/>
      <c r="H11" s="39"/>
      <c r="I11" s="52"/>
      <c r="J11" s="52"/>
      <c r="K11" s="30"/>
      <c r="L11" s="30"/>
      <c r="M11" s="52"/>
      <c r="N11" s="52"/>
      <c r="O11" s="52"/>
      <c r="P11" s="53" t="s">
        <v>60</v>
      </c>
      <c r="Q11" s="53" t="s">
        <v>59</v>
      </c>
      <c r="R11" s="46" t="s">
        <v>82</v>
      </c>
      <c r="S11" s="46" t="s">
        <v>2</v>
      </c>
      <c r="T11" s="46" t="s">
        <v>63</v>
      </c>
    </row>
    <row r="12" spans="1:34" s="69" customFormat="1" ht="53.25" customHeight="1">
      <c r="A12" s="91" t="s">
        <v>22</v>
      </c>
      <c r="B12" s="91"/>
      <c r="C12" s="14"/>
      <c r="D12" s="14"/>
      <c r="E12" s="14"/>
      <c r="F12" s="33"/>
      <c r="G12" s="40"/>
      <c r="H12" s="40"/>
      <c r="I12" s="48">
        <f>I13+I16</f>
        <v>11250</v>
      </c>
      <c r="J12" s="48">
        <f t="shared" ref="J12:O12" si="0">J13+J16</f>
        <v>11250</v>
      </c>
      <c r="K12" s="48">
        <f t="shared" si="0"/>
        <v>11073</v>
      </c>
      <c r="L12" s="48">
        <f t="shared" si="0"/>
        <v>220</v>
      </c>
      <c r="M12" s="48">
        <f t="shared" si="0"/>
        <v>10853</v>
      </c>
      <c r="N12" s="48">
        <f t="shared" si="0"/>
        <v>0</v>
      </c>
      <c r="O12" s="48">
        <f t="shared" si="0"/>
        <v>0</v>
      </c>
      <c r="P12" s="28"/>
      <c r="Q12" s="41"/>
      <c r="R12" s="54"/>
      <c r="S12" s="15"/>
      <c r="T12" s="15"/>
    </row>
    <row r="13" spans="1:34" s="69" customFormat="1" ht="87.75" customHeight="1">
      <c r="A13" s="55" t="s">
        <v>19</v>
      </c>
      <c r="B13" s="56" t="s">
        <v>65</v>
      </c>
      <c r="C13" s="55"/>
      <c r="D13" s="55"/>
      <c r="E13" s="55"/>
      <c r="F13" s="47"/>
      <c r="G13" s="47"/>
      <c r="H13" s="47"/>
      <c r="I13" s="57">
        <f>I14</f>
        <v>4400</v>
      </c>
      <c r="J13" s="57">
        <f t="shared" ref="J13:O13" si="1">J14</f>
        <v>4400</v>
      </c>
      <c r="K13" s="57">
        <f t="shared" si="1"/>
        <v>4223</v>
      </c>
      <c r="L13" s="57">
        <f t="shared" si="1"/>
        <v>220</v>
      </c>
      <c r="M13" s="57">
        <f t="shared" si="1"/>
        <v>4003</v>
      </c>
      <c r="N13" s="57">
        <f t="shared" si="1"/>
        <v>0</v>
      </c>
      <c r="O13" s="57">
        <f t="shared" si="1"/>
        <v>0</v>
      </c>
      <c r="P13" s="58"/>
      <c r="Q13" s="57"/>
      <c r="R13" s="54"/>
      <c r="S13" s="55"/>
      <c r="T13" s="55"/>
    </row>
    <row r="14" spans="1:34" s="69" customFormat="1" ht="53.25" customHeight="1">
      <c r="A14" s="55">
        <v>1</v>
      </c>
      <c r="B14" s="56" t="s">
        <v>66</v>
      </c>
      <c r="C14" s="55"/>
      <c r="D14" s="55"/>
      <c r="E14" s="55"/>
      <c r="F14" s="47"/>
      <c r="G14" s="47"/>
      <c r="H14" s="47"/>
      <c r="I14" s="57">
        <f>I15</f>
        <v>4400</v>
      </c>
      <c r="J14" s="57">
        <f t="shared" ref="J14:O14" si="2">J15</f>
        <v>4400</v>
      </c>
      <c r="K14" s="57">
        <f t="shared" si="2"/>
        <v>4223</v>
      </c>
      <c r="L14" s="57">
        <f t="shared" si="2"/>
        <v>220</v>
      </c>
      <c r="M14" s="57">
        <f t="shared" si="2"/>
        <v>4003</v>
      </c>
      <c r="N14" s="57">
        <f t="shared" si="2"/>
        <v>0</v>
      </c>
      <c r="O14" s="57">
        <f t="shared" si="2"/>
        <v>0</v>
      </c>
      <c r="P14" s="58"/>
      <c r="Q14" s="57"/>
      <c r="R14" s="54"/>
      <c r="S14" s="55"/>
      <c r="T14" s="55"/>
    </row>
    <row r="15" spans="1:34" s="72" customFormat="1" ht="78" customHeight="1">
      <c r="A15" s="5" t="s">
        <v>75</v>
      </c>
      <c r="B15" s="49" t="s">
        <v>67</v>
      </c>
      <c r="C15" s="5" t="s">
        <v>68</v>
      </c>
      <c r="D15" s="5" t="s">
        <v>68</v>
      </c>
      <c r="E15" s="5"/>
      <c r="F15" s="5" t="s">
        <v>69</v>
      </c>
      <c r="G15" s="5">
        <v>2025</v>
      </c>
      <c r="H15" s="70" t="s">
        <v>70</v>
      </c>
      <c r="I15" s="50">
        <f>J15</f>
        <v>4400</v>
      </c>
      <c r="J15" s="50">
        <v>4400</v>
      </c>
      <c r="K15" s="50">
        <f>L15+M15</f>
        <v>4223</v>
      </c>
      <c r="L15" s="50">
        <v>220</v>
      </c>
      <c r="M15" s="50">
        <v>4003</v>
      </c>
      <c r="N15" s="50"/>
      <c r="O15" s="50"/>
      <c r="P15" s="70" t="s">
        <v>71</v>
      </c>
      <c r="Q15" s="50" t="s">
        <v>72</v>
      </c>
      <c r="R15" s="50" t="s">
        <v>73</v>
      </c>
      <c r="S15" s="5" t="s">
        <v>74</v>
      </c>
      <c r="T15" s="5" t="s">
        <v>93</v>
      </c>
    </row>
    <row r="16" spans="1:34" s="73" customFormat="1" ht="65.25" customHeight="1">
      <c r="A16" s="47" t="s">
        <v>20</v>
      </c>
      <c r="B16" s="60" t="s">
        <v>84</v>
      </c>
      <c r="C16" s="47"/>
      <c r="D16" s="47"/>
      <c r="E16" s="47"/>
      <c r="F16" s="47"/>
      <c r="G16" s="47"/>
      <c r="H16" s="47"/>
      <c r="I16" s="57">
        <f>I17+I22</f>
        <v>6850</v>
      </c>
      <c r="J16" s="57">
        <f t="shared" ref="J16:O16" si="3">J17+J22</f>
        <v>6850</v>
      </c>
      <c r="K16" s="57">
        <f t="shared" si="3"/>
        <v>6850</v>
      </c>
      <c r="L16" s="57">
        <f t="shared" si="3"/>
        <v>0</v>
      </c>
      <c r="M16" s="57">
        <f t="shared" si="3"/>
        <v>6850</v>
      </c>
      <c r="N16" s="57">
        <f t="shared" si="3"/>
        <v>0</v>
      </c>
      <c r="O16" s="57">
        <f t="shared" si="3"/>
        <v>0</v>
      </c>
      <c r="P16" s="59"/>
      <c r="Q16" s="57"/>
      <c r="R16" s="47"/>
      <c r="S16" s="47"/>
      <c r="T16" s="47"/>
    </row>
    <row r="17" spans="1:20" s="73" customFormat="1" ht="113.25" customHeight="1">
      <c r="A17" s="47" t="s">
        <v>83</v>
      </c>
      <c r="B17" s="60" t="s">
        <v>89</v>
      </c>
      <c r="C17" s="47"/>
      <c r="D17" s="47"/>
      <c r="E17" s="47"/>
      <c r="F17" s="47"/>
      <c r="G17" s="47"/>
      <c r="H17" s="47"/>
      <c r="I17" s="57">
        <f>I18</f>
        <v>6850</v>
      </c>
      <c r="J17" s="57">
        <f t="shared" ref="J17:O17" si="4">J18</f>
        <v>6850</v>
      </c>
      <c r="K17" s="57">
        <f t="shared" si="4"/>
        <v>6150</v>
      </c>
      <c r="L17" s="57">
        <f t="shared" si="4"/>
        <v>0</v>
      </c>
      <c r="M17" s="57">
        <f t="shared" si="4"/>
        <v>6150</v>
      </c>
      <c r="N17" s="57">
        <f t="shared" si="4"/>
        <v>0</v>
      </c>
      <c r="O17" s="57">
        <f t="shared" si="4"/>
        <v>0</v>
      </c>
      <c r="P17" s="59"/>
      <c r="Q17" s="57"/>
      <c r="R17" s="47"/>
      <c r="S17" s="47"/>
      <c r="T17" s="47"/>
    </row>
    <row r="18" spans="1:20" s="73" customFormat="1" ht="102.75" customHeight="1">
      <c r="A18" s="47">
        <v>1</v>
      </c>
      <c r="B18" s="74" t="s">
        <v>76</v>
      </c>
      <c r="C18" s="47"/>
      <c r="D18" s="47"/>
      <c r="E18" s="47"/>
      <c r="F18" s="47"/>
      <c r="G18" s="47"/>
      <c r="H18" s="47"/>
      <c r="I18" s="57">
        <f>I19</f>
        <v>6850</v>
      </c>
      <c r="J18" s="57">
        <f t="shared" ref="J18:O18" si="5">J19</f>
        <v>6850</v>
      </c>
      <c r="K18" s="57">
        <f t="shared" si="5"/>
        <v>6150</v>
      </c>
      <c r="L18" s="57">
        <f t="shared" si="5"/>
        <v>0</v>
      </c>
      <c r="M18" s="57">
        <f t="shared" si="5"/>
        <v>6150</v>
      </c>
      <c r="N18" s="57">
        <f t="shared" si="5"/>
        <v>0</v>
      </c>
      <c r="O18" s="57">
        <f t="shared" si="5"/>
        <v>0</v>
      </c>
      <c r="P18" s="59"/>
      <c r="Q18" s="57"/>
      <c r="R18" s="57"/>
      <c r="S18" s="57"/>
      <c r="T18" s="57"/>
    </row>
    <row r="19" spans="1:20" s="72" customFormat="1" ht="61.5" customHeight="1">
      <c r="A19" s="5"/>
      <c r="B19" s="75" t="s">
        <v>77</v>
      </c>
      <c r="C19" s="5"/>
      <c r="D19" s="5"/>
      <c r="E19" s="5"/>
      <c r="F19" s="5"/>
      <c r="G19" s="5"/>
      <c r="H19" s="5"/>
      <c r="I19" s="71">
        <f>I20+I21</f>
        <v>6850</v>
      </c>
      <c r="J19" s="71">
        <f t="shared" ref="J19:O19" si="6">J20+J21</f>
        <v>6850</v>
      </c>
      <c r="K19" s="71">
        <f t="shared" si="6"/>
        <v>6150</v>
      </c>
      <c r="L19" s="71">
        <f t="shared" si="6"/>
        <v>0</v>
      </c>
      <c r="M19" s="71">
        <f t="shared" si="6"/>
        <v>6150</v>
      </c>
      <c r="N19" s="71">
        <f t="shared" si="6"/>
        <v>0</v>
      </c>
      <c r="O19" s="71">
        <f t="shared" si="6"/>
        <v>0</v>
      </c>
      <c r="P19" s="5"/>
      <c r="Q19" s="50"/>
      <c r="R19" s="5"/>
      <c r="S19" s="5"/>
      <c r="T19" s="5"/>
    </row>
    <row r="20" spans="1:20" s="72" customFormat="1" ht="237" customHeight="1">
      <c r="A20" s="5" t="s">
        <v>75</v>
      </c>
      <c r="B20" s="76" t="s">
        <v>79</v>
      </c>
      <c r="C20" s="5" t="s">
        <v>68</v>
      </c>
      <c r="D20" s="5" t="s">
        <v>68</v>
      </c>
      <c r="E20" s="5"/>
      <c r="F20" s="5" t="s">
        <v>69</v>
      </c>
      <c r="G20" s="5">
        <v>2025</v>
      </c>
      <c r="H20" s="5"/>
      <c r="I20" s="50">
        <v>4450</v>
      </c>
      <c r="J20" s="50">
        <v>4450</v>
      </c>
      <c r="K20" s="50">
        <v>4000</v>
      </c>
      <c r="L20" s="50"/>
      <c r="M20" s="50">
        <v>4000</v>
      </c>
      <c r="N20" s="50"/>
      <c r="O20" s="50"/>
      <c r="P20" s="50" t="s">
        <v>80</v>
      </c>
      <c r="Q20" s="77" t="s">
        <v>85</v>
      </c>
      <c r="R20" s="5"/>
      <c r="S20" s="5" t="s">
        <v>94</v>
      </c>
      <c r="T20" s="5" t="s">
        <v>93</v>
      </c>
    </row>
    <row r="21" spans="1:20" s="72" customFormat="1" ht="182.25" customHeight="1">
      <c r="A21" s="5" t="s">
        <v>75</v>
      </c>
      <c r="B21" s="76" t="s">
        <v>78</v>
      </c>
      <c r="C21" s="5" t="s">
        <v>68</v>
      </c>
      <c r="D21" s="5" t="s">
        <v>68</v>
      </c>
      <c r="E21" s="5"/>
      <c r="F21" s="5" t="s">
        <v>69</v>
      </c>
      <c r="G21" s="5">
        <v>2025</v>
      </c>
      <c r="H21" s="5"/>
      <c r="I21" s="50">
        <v>2400</v>
      </c>
      <c r="J21" s="50">
        <v>2400</v>
      </c>
      <c r="K21" s="50">
        <v>2150</v>
      </c>
      <c r="L21" s="50"/>
      <c r="M21" s="50">
        <v>2150</v>
      </c>
      <c r="N21" s="50"/>
      <c r="O21" s="50"/>
      <c r="P21" s="50" t="s">
        <v>81</v>
      </c>
      <c r="Q21" s="77" t="s">
        <v>85</v>
      </c>
      <c r="R21" s="5"/>
      <c r="S21" s="5" t="s">
        <v>94</v>
      </c>
      <c r="T21" s="5" t="s">
        <v>93</v>
      </c>
    </row>
    <row r="22" spans="1:20" s="73" customFormat="1" ht="85.5" customHeight="1">
      <c r="A22" s="47" t="s">
        <v>86</v>
      </c>
      <c r="B22" s="60" t="s">
        <v>87</v>
      </c>
      <c r="C22" s="47"/>
      <c r="D22" s="47"/>
      <c r="E22" s="47"/>
      <c r="F22" s="47"/>
      <c r="G22" s="47"/>
      <c r="H22" s="47"/>
      <c r="I22" s="57">
        <f>I23+I24</f>
        <v>0</v>
      </c>
      <c r="J22" s="57">
        <f t="shared" ref="J22:O22" si="7">J23+J24</f>
        <v>0</v>
      </c>
      <c r="K22" s="57">
        <f t="shared" si="7"/>
        <v>700</v>
      </c>
      <c r="L22" s="57">
        <f t="shared" si="7"/>
        <v>0</v>
      </c>
      <c r="M22" s="57">
        <f t="shared" si="7"/>
        <v>700</v>
      </c>
      <c r="N22" s="57">
        <f t="shared" si="7"/>
        <v>0</v>
      </c>
      <c r="O22" s="57">
        <f t="shared" si="7"/>
        <v>0</v>
      </c>
      <c r="P22" s="59"/>
      <c r="Q22" s="57"/>
      <c r="R22" s="47"/>
      <c r="S22" s="47"/>
      <c r="T22" s="47"/>
    </row>
    <row r="23" spans="1:20" s="72" customFormat="1" ht="172.5" customHeight="1">
      <c r="A23" s="5" t="s">
        <v>75</v>
      </c>
      <c r="B23" s="76" t="s">
        <v>79</v>
      </c>
      <c r="C23" s="5" t="s">
        <v>68</v>
      </c>
      <c r="D23" s="5" t="s">
        <v>68</v>
      </c>
      <c r="E23" s="5"/>
      <c r="F23" s="5" t="s">
        <v>69</v>
      </c>
      <c r="G23" s="5">
        <v>2025</v>
      </c>
      <c r="H23" s="5"/>
      <c r="I23" s="50"/>
      <c r="J23" s="50"/>
      <c r="K23" s="50">
        <v>450</v>
      </c>
      <c r="L23" s="50"/>
      <c r="M23" s="50">
        <v>450</v>
      </c>
      <c r="N23" s="50"/>
      <c r="O23" s="50"/>
      <c r="P23" s="50" t="s">
        <v>80</v>
      </c>
      <c r="Q23" s="50" t="s">
        <v>88</v>
      </c>
      <c r="R23" s="5"/>
      <c r="S23" s="5" t="s">
        <v>94</v>
      </c>
      <c r="T23" s="5" t="s">
        <v>93</v>
      </c>
    </row>
    <row r="24" spans="1:20" s="72" customFormat="1" ht="175.5" customHeight="1">
      <c r="A24" s="5" t="s">
        <v>75</v>
      </c>
      <c r="B24" s="76" t="s">
        <v>78</v>
      </c>
      <c r="C24" s="5" t="s">
        <v>68</v>
      </c>
      <c r="D24" s="5" t="s">
        <v>68</v>
      </c>
      <c r="E24" s="5"/>
      <c r="F24" s="5" t="s">
        <v>69</v>
      </c>
      <c r="G24" s="5">
        <v>2025</v>
      </c>
      <c r="H24" s="5"/>
      <c r="I24" s="50"/>
      <c r="J24" s="50"/>
      <c r="K24" s="50">
        <v>250</v>
      </c>
      <c r="L24" s="50"/>
      <c r="M24" s="50">
        <v>250</v>
      </c>
      <c r="N24" s="50"/>
      <c r="O24" s="50"/>
      <c r="P24" s="50" t="s">
        <v>81</v>
      </c>
      <c r="Q24" s="50" t="s">
        <v>88</v>
      </c>
      <c r="R24" s="5"/>
      <c r="S24" s="5" t="s">
        <v>94</v>
      </c>
      <c r="T24" s="5" t="s">
        <v>93</v>
      </c>
    </row>
    <row r="25" spans="1:20" s="36" customFormat="1">
      <c r="A25" s="61"/>
      <c r="B25" s="62"/>
      <c r="C25" s="61"/>
      <c r="D25" s="61"/>
      <c r="E25" s="61"/>
      <c r="F25" s="61"/>
      <c r="G25" s="61"/>
      <c r="H25" s="61"/>
      <c r="I25" s="63"/>
      <c r="J25" s="63"/>
      <c r="K25" s="63"/>
      <c r="L25" s="63"/>
      <c r="M25" s="63"/>
      <c r="N25" s="63"/>
      <c r="O25" s="63"/>
      <c r="P25" s="63"/>
      <c r="Q25" s="63"/>
      <c r="R25" s="61"/>
      <c r="S25" s="61"/>
      <c r="T25" s="61"/>
    </row>
    <row r="26" spans="1:20" s="36" customFormat="1">
      <c r="A26" s="61"/>
      <c r="B26" s="62"/>
      <c r="C26" s="61"/>
      <c r="D26" s="61"/>
      <c r="E26" s="61"/>
      <c r="F26" s="61"/>
      <c r="G26" s="61"/>
      <c r="H26" s="61"/>
      <c r="I26" s="63"/>
      <c r="J26" s="63"/>
      <c r="K26" s="63"/>
      <c r="L26" s="63"/>
      <c r="M26" s="63"/>
      <c r="N26" s="63"/>
      <c r="O26" s="63"/>
      <c r="P26" s="63"/>
      <c r="Q26" s="63"/>
      <c r="R26" s="61"/>
      <c r="S26" s="61"/>
      <c r="T26" s="61"/>
    </row>
    <row r="27" spans="1:20" s="36" customFormat="1">
      <c r="A27" s="61"/>
      <c r="B27" s="62"/>
      <c r="C27" s="61"/>
      <c r="D27" s="61"/>
      <c r="E27" s="61"/>
      <c r="F27" s="61"/>
      <c r="G27" s="61"/>
      <c r="H27" s="61"/>
      <c r="I27" s="63"/>
      <c r="J27" s="63"/>
      <c r="K27" s="63"/>
      <c r="L27" s="63"/>
      <c r="M27" s="63"/>
      <c r="N27" s="63"/>
      <c r="O27" s="63"/>
      <c r="P27" s="63"/>
      <c r="Q27" s="63"/>
      <c r="R27" s="61"/>
      <c r="S27" s="61"/>
      <c r="T27" s="61"/>
    </row>
    <row r="28" spans="1:20" s="36" customFormat="1">
      <c r="A28" s="61"/>
      <c r="B28" s="62"/>
      <c r="C28" s="61"/>
      <c r="D28" s="61"/>
      <c r="E28" s="61"/>
      <c r="F28" s="61"/>
      <c r="G28" s="61"/>
      <c r="H28" s="61"/>
      <c r="I28" s="63"/>
      <c r="J28" s="63"/>
      <c r="K28" s="63"/>
      <c r="L28" s="63"/>
      <c r="M28" s="63"/>
      <c r="N28" s="63"/>
      <c r="O28" s="63"/>
      <c r="P28" s="63"/>
      <c r="Q28" s="63"/>
      <c r="R28" s="61"/>
      <c r="S28" s="61"/>
      <c r="T28" s="61"/>
    </row>
    <row r="29" spans="1:20" s="36" customFormat="1">
      <c r="A29" s="61"/>
      <c r="B29" s="62"/>
      <c r="C29" s="61"/>
      <c r="D29" s="61"/>
      <c r="E29" s="61"/>
      <c r="F29" s="61"/>
      <c r="G29" s="61"/>
      <c r="H29" s="61"/>
      <c r="I29" s="63"/>
      <c r="J29" s="63"/>
      <c r="K29" s="63"/>
      <c r="L29" s="63"/>
      <c r="M29" s="63"/>
      <c r="N29" s="63"/>
      <c r="O29" s="63"/>
      <c r="P29" s="63"/>
      <c r="Q29" s="63"/>
      <c r="R29" s="61"/>
      <c r="S29" s="61"/>
      <c r="T29" s="61"/>
    </row>
    <row r="30" spans="1:20" s="36" customFormat="1">
      <c r="A30" s="61"/>
      <c r="B30" s="62"/>
      <c r="C30" s="61"/>
      <c r="D30" s="61"/>
      <c r="E30" s="61"/>
      <c r="F30" s="61"/>
      <c r="G30" s="61"/>
      <c r="H30" s="61"/>
      <c r="I30" s="63"/>
      <c r="J30" s="63"/>
      <c r="K30" s="63"/>
      <c r="L30" s="63"/>
      <c r="M30" s="63"/>
      <c r="N30" s="63"/>
      <c r="O30" s="63"/>
      <c r="P30" s="63"/>
      <c r="Q30" s="63"/>
      <c r="R30" s="61"/>
      <c r="S30" s="61"/>
      <c r="T30" s="61"/>
    </row>
    <row r="31" spans="1:20" s="36" customFormat="1">
      <c r="A31" s="61"/>
      <c r="B31" s="62"/>
      <c r="C31" s="61"/>
      <c r="D31" s="61"/>
      <c r="E31" s="61"/>
      <c r="F31" s="61"/>
      <c r="G31" s="61"/>
      <c r="H31" s="61"/>
      <c r="I31" s="63"/>
      <c r="J31" s="63"/>
      <c r="K31" s="63"/>
      <c r="L31" s="63"/>
      <c r="M31" s="63"/>
      <c r="N31" s="63"/>
      <c r="O31" s="63"/>
      <c r="P31" s="63"/>
      <c r="Q31" s="63"/>
      <c r="R31" s="61"/>
      <c r="S31" s="61"/>
      <c r="T31" s="61"/>
    </row>
    <row r="32" spans="1:20" s="36" customFormat="1">
      <c r="A32" s="61"/>
      <c r="B32" s="62"/>
      <c r="C32" s="61"/>
      <c r="D32" s="61"/>
      <c r="E32" s="61"/>
      <c r="F32" s="61"/>
      <c r="G32" s="61"/>
      <c r="H32" s="61"/>
      <c r="I32" s="63"/>
      <c r="J32" s="63"/>
      <c r="K32" s="63"/>
      <c r="L32" s="63"/>
      <c r="M32" s="63"/>
      <c r="N32" s="63"/>
      <c r="O32" s="63"/>
      <c r="P32" s="63"/>
      <c r="Q32" s="63"/>
      <c r="R32" s="61"/>
      <c r="S32" s="61"/>
      <c r="T32" s="61"/>
    </row>
    <row r="33" spans="1:20" s="36" customFormat="1">
      <c r="A33" s="61"/>
      <c r="B33" s="62"/>
      <c r="C33" s="61"/>
      <c r="D33" s="61"/>
      <c r="E33" s="61"/>
      <c r="F33" s="61"/>
      <c r="G33" s="61"/>
      <c r="H33" s="61"/>
      <c r="I33" s="63"/>
      <c r="J33" s="63"/>
      <c r="K33" s="63"/>
      <c r="L33" s="63"/>
      <c r="M33" s="63"/>
      <c r="N33" s="63"/>
      <c r="O33" s="63"/>
      <c r="P33" s="63"/>
      <c r="Q33" s="63"/>
      <c r="R33" s="61"/>
      <c r="S33" s="61"/>
      <c r="T33" s="61"/>
    </row>
    <row r="34" spans="1:20" s="36" customFormat="1">
      <c r="A34" s="61"/>
      <c r="B34" s="62"/>
      <c r="C34" s="61"/>
      <c r="D34" s="61"/>
      <c r="E34" s="61"/>
      <c r="F34" s="61"/>
      <c r="G34" s="61"/>
      <c r="H34" s="61"/>
      <c r="I34" s="63"/>
      <c r="J34" s="63"/>
      <c r="K34" s="63"/>
      <c r="L34" s="63"/>
      <c r="M34" s="63"/>
      <c r="N34" s="63"/>
      <c r="O34" s="63"/>
      <c r="P34" s="63"/>
      <c r="Q34" s="63"/>
      <c r="R34" s="61"/>
      <c r="S34" s="61"/>
      <c r="T34" s="61"/>
    </row>
    <row r="35" spans="1:20" s="36" customFormat="1">
      <c r="A35" s="61"/>
      <c r="B35" s="62"/>
      <c r="C35" s="61"/>
      <c r="D35" s="61"/>
      <c r="E35" s="61"/>
      <c r="F35" s="61"/>
      <c r="G35" s="61"/>
      <c r="H35" s="61"/>
      <c r="I35" s="63"/>
      <c r="J35" s="63"/>
      <c r="K35" s="63"/>
      <c r="L35" s="63"/>
      <c r="M35" s="63"/>
      <c r="N35" s="63"/>
      <c r="O35" s="63"/>
      <c r="P35" s="63"/>
      <c r="Q35" s="63"/>
      <c r="R35" s="61"/>
      <c r="S35" s="61"/>
      <c r="T35" s="61"/>
    </row>
    <row r="36" spans="1:20" s="36" customFormat="1">
      <c r="A36" s="61"/>
      <c r="B36" s="62"/>
      <c r="C36" s="61"/>
      <c r="D36" s="61"/>
      <c r="E36" s="61"/>
      <c r="F36" s="61"/>
      <c r="G36" s="61"/>
      <c r="H36" s="61"/>
      <c r="I36" s="63"/>
      <c r="J36" s="63"/>
      <c r="K36" s="63"/>
      <c r="L36" s="63"/>
      <c r="M36" s="63"/>
      <c r="N36" s="63"/>
      <c r="O36" s="63"/>
      <c r="P36" s="63"/>
      <c r="Q36" s="63"/>
      <c r="R36" s="61"/>
      <c r="S36" s="61"/>
      <c r="T36" s="61"/>
    </row>
    <row r="37" spans="1:20" s="36" customFormat="1">
      <c r="A37" s="61"/>
      <c r="B37" s="62"/>
      <c r="C37" s="61"/>
      <c r="D37" s="61"/>
      <c r="E37" s="61"/>
      <c r="F37" s="61"/>
      <c r="G37" s="61"/>
      <c r="H37" s="61"/>
      <c r="I37" s="63"/>
      <c r="J37" s="63"/>
      <c r="K37" s="63"/>
      <c r="L37" s="63"/>
      <c r="M37" s="63"/>
      <c r="N37" s="63"/>
      <c r="O37" s="63"/>
      <c r="P37" s="63"/>
      <c r="Q37" s="63"/>
      <c r="R37" s="61"/>
      <c r="S37" s="61"/>
      <c r="T37" s="61"/>
    </row>
    <row r="38" spans="1:20" s="36" customFormat="1">
      <c r="A38" s="61"/>
      <c r="B38" s="62"/>
      <c r="C38" s="61"/>
      <c r="D38" s="61"/>
      <c r="E38" s="61"/>
      <c r="F38" s="61"/>
      <c r="G38" s="61"/>
      <c r="H38" s="61"/>
      <c r="I38" s="63"/>
      <c r="J38" s="63"/>
      <c r="K38" s="63"/>
      <c r="L38" s="63"/>
      <c r="M38" s="63"/>
      <c r="N38" s="63"/>
      <c r="O38" s="63"/>
      <c r="P38" s="63"/>
      <c r="Q38" s="63"/>
      <c r="R38" s="61"/>
      <c r="S38" s="61"/>
      <c r="T38" s="61"/>
    </row>
    <row r="39" spans="1:20" s="36" customFormat="1">
      <c r="A39" s="61"/>
      <c r="B39" s="62"/>
      <c r="C39" s="61"/>
      <c r="D39" s="61"/>
      <c r="E39" s="61"/>
      <c r="F39" s="61"/>
      <c r="G39" s="61"/>
      <c r="H39" s="61"/>
      <c r="I39" s="63"/>
      <c r="J39" s="63"/>
      <c r="K39" s="63"/>
      <c r="L39" s="63"/>
      <c r="M39" s="63"/>
      <c r="N39" s="63"/>
      <c r="O39" s="63"/>
      <c r="P39" s="63"/>
      <c r="Q39" s="63"/>
      <c r="R39" s="61"/>
      <c r="S39" s="61"/>
      <c r="T39" s="61"/>
    </row>
    <row r="40" spans="1:20" s="36" customFormat="1">
      <c r="A40" s="61"/>
      <c r="B40" s="62"/>
      <c r="C40" s="61"/>
      <c r="D40" s="61"/>
      <c r="E40" s="61"/>
      <c r="F40" s="61"/>
      <c r="G40" s="61"/>
      <c r="H40" s="61"/>
      <c r="I40" s="63"/>
      <c r="J40" s="63"/>
      <c r="K40" s="63"/>
      <c r="L40" s="63"/>
      <c r="M40" s="63"/>
      <c r="N40" s="63"/>
      <c r="O40" s="63"/>
      <c r="P40" s="63"/>
      <c r="Q40" s="63"/>
      <c r="R40" s="61"/>
      <c r="S40" s="61"/>
      <c r="T40" s="61"/>
    </row>
    <row r="41" spans="1:20" s="36" customFormat="1">
      <c r="A41" s="61"/>
      <c r="B41" s="62"/>
      <c r="C41" s="61"/>
      <c r="D41" s="61"/>
      <c r="E41" s="61"/>
      <c r="F41" s="61"/>
      <c r="G41" s="61"/>
      <c r="H41" s="61"/>
      <c r="I41" s="63"/>
      <c r="J41" s="63"/>
      <c r="K41" s="63"/>
      <c r="L41" s="63"/>
      <c r="M41" s="63"/>
      <c r="N41" s="63"/>
      <c r="O41" s="63"/>
      <c r="P41" s="63"/>
      <c r="Q41" s="63"/>
      <c r="R41" s="61"/>
      <c r="S41" s="61"/>
      <c r="T41" s="61"/>
    </row>
    <row r="42" spans="1:20" s="36" customFormat="1">
      <c r="A42" s="61"/>
      <c r="B42" s="62"/>
      <c r="C42" s="61"/>
      <c r="D42" s="61"/>
      <c r="E42" s="61"/>
      <c r="F42" s="61"/>
      <c r="G42" s="61"/>
      <c r="H42" s="61"/>
      <c r="I42" s="63"/>
      <c r="J42" s="63"/>
      <c r="K42" s="63"/>
      <c r="L42" s="63"/>
      <c r="M42" s="63"/>
      <c r="N42" s="63"/>
      <c r="O42" s="63"/>
      <c r="P42" s="63"/>
      <c r="Q42" s="63"/>
      <c r="R42" s="61"/>
      <c r="S42" s="61"/>
      <c r="T42" s="61"/>
    </row>
    <row r="43" spans="1:20" s="36" customFormat="1">
      <c r="A43" s="61"/>
      <c r="B43" s="62"/>
      <c r="C43" s="61"/>
      <c r="D43" s="61"/>
      <c r="E43" s="61"/>
      <c r="F43" s="61"/>
      <c r="G43" s="61"/>
      <c r="H43" s="61"/>
      <c r="I43" s="63"/>
      <c r="J43" s="63"/>
      <c r="K43" s="63"/>
      <c r="L43" s="63"/>
      <c r="M43" s="63"/>
      <c r="N43" s="63"/>
      <c r="O43" s="63"/>
      <c r="P43" s="63"/>
      <c r="Q43" s="63"/>
      <c r="R43" s="61"/>
      <c r="S43" s="61"/>
      <c r="T43" s="61"/>
    </row>
    <row r="44" spans="1:20" s="36" customFormat="1">
      <c r="A44" s="61"/>
      <c r="B44" s="62"/>
      <c r="C44" s="61"/>
      <c r="D44" s="61"/>
      <c r="E44" s="61"/>
      <c r="F44" s="61"/>
      <c r="G44" s="61"/>
      <c r="H44" s="61"/>
      <c r="I44" s="63"/>
      <c r="J44" s="63"/>
      <c r="K44" s="63"/>
      <c r="L44" s="63"/>
      <c r="M44" s="63"/>
      <c r="N44" s="63"/>
      <c r="O44" s="63"/>
      <c r="P44" s="63"/>
      <c r="Q44" s="63"/>
      <c r="R44" s="61"/>
      <c r="S44" s="61"/>
      <c r="T44" s="61"/>
    </row>
    <row r="45" spans="1:20" s="36" customFormat="1">
      <c r="A45" s="61"/>
      <c r="B45" s="62"/>
      <c r="C45" s="61"/>
      <c r="D45" s="61"/>
      <c r="E45" s="61"/>
      <c r="F45" s="61"/>
      <c r="G45" s="61"/>
      <c r="H45" s="61"/>
      <c r="I45" s="63"/>
      <c r="J45" s="63"/>
      <c r="K45" s="63"/>
      <c r="L45" s="63"/>
      <c r="M45" s="63"/>
      <c r="N45" s="63"/>
      <c r="O45" s="63"/>
      <c r="P45" s="63"/>
      <c r="Q45" s="63"/>
      <c r="R45" s="61"/>
      <c r="S45" s="61"/>
      <c r="T45" s="61"/>
    </row>
    <row r="46" spans="1:20" s="36" customFormat="1">
      <c r="A46" s="61"/>
      <c r="B46" s="62"/>
      <c r="C46" s="61"/>
      <c r="D46" s="61"/>
      <c r="E46" s="61"/>
      <c r="F46" s="61"/>
      <c r="G46" s="61"/>
      <c r="H46" s="61"/>
      <c r="I46" s="63"/>
      <c r="J46" s="63"/>
      <c r="K46" s="63"/>
      <c r="L46" s="63"/>
      <c r="M46" s="63"/>
      <c r="N46" s="63"/>
      <c r="O46" s="63"/>
      <c r="P46" s="63"/>
      <c r="Q46" s="63"/>
      <c r="R46" s="61"/>
      <c r="S46" s="61"/>
      <c r="T46" s="61"/>
    </row>
    <row r="47" spans="1:20" s="36" customFormat="1">
      <c r="A47" s="61"/>
      <c r="B47" s="62"/>
      <c r="C47" s="61"/>
      <c r="D47" s="61"/>
      <c r="E47" s="61"/>
      <c r="F47" s="61"/>
      <c r="G47" s="61"/>
      <c r="H47" s="61"/>
      <c r="I47" s="63"/>
      <c r="J47" s="63"/>
      <c r="K47" s="63"/>
      <c r="L47" s="63"/>
      <c r="M47" s="63"/>
      <c r="N47" s="63"/>
      <c r="O47" s="63"/>
      <c r="P47" s="63"/>
      <c r="Q47" s="63"/>
      <c r="R47" s="61"/>
      <c r="S47" s="61"/>
      <c r="T47" s="61"/>
    </row>
    <row r="48" spans="1:20" s="36" customFormat="1">
      <c r="A48" s="61"/>
      <c r="B48" s="62"/>
      <c r="C48" s="61"/>
      <c r="D48" s="61"/>
      <c r="E48" s="61"/>
      <c r="F48" s="61"/>
      <c r="G48" s="61"/>
      <c r="H48" s="61"/>
      <c r="I48" s="63"/>
      <c r="J48" s="63"/>
      <c r="K48" s="63"/>
      <c r="L48" s="63"/>
      <c r="M48" s="63"/>
      <c r="N48" s="63"/>
      <c r="O48" s="63"/>
      <c r="P48" s="63"/>
      <c r="Q48" s="63"/>
      <c r="R48" s="61"/>
      <c r="S48" s="61"/>
      <c r="T48" s="61"/>
    </row>
    <row r="49" spans="1:20" s="36" customFormat="1">
      <c r="A49" s="61"/>
      <c r="B49" s="62"/>
      <c r="C49" s="61"/>
      <c r="D49" s="61"/>
      <c r="E49" s="61"/>
      <c r="F49" s="61"/>
      <c r="G49" s="61"/>
      <c r="H49" s="61"/>
      <c r="I49" s="63"/>
      <c r="J49" s="63"/>
      <c r="K49" s="63"/>
      <c r="L49" s="63"/>
      <c r="M49" s="63"/>
      <c r="N49" s="63"/>
      <c r="O49" s="63"/>
      <c r="P49" s="63"/>
      <c r="Q49" s="63"/>
      <c r="R49" s="61"/>
      <c r="S49" s="61"/>
      <c r="T49" s="61"/>
    </row>
    <row r="50" spans="1:20" s="36" customFormat="1">
      <c r="A50" s="61"/>
      <c r="B50" s="62"/>
      <c r="C50" s="61"/>
      <c r="D50" s="61"/>
      <c r="E50" s="61"/>
      <c r="F50" s="61"/>
      <c r="G50" s="61"/>
      <c r="H50" s="61"/>
      <c r="I50" s="63"/>
      <c r="J50" s="63"/>
      <c r="K50" s="63"/>
      <c r="L50" s="63"/>
      <c r="M50" s="63"/>
      <c r="N50" s="63"/>
      <c r="O50" s="63"/>
      <c r="P50" s="63"/>
      <c r="Q50" s="63"/>
      <c r="R50" s="61"/>
      <c r="S50" s="61"/>
      <c r="T50" s="61"/>
    </row>
    <row r="51" spans="1:20" s="36" customFormat="1">
      <c r="A51" s="61"/>
      <c r="B51" s="62"/>
      <c r="C51" s="61"/>
      <c r="D51" s="61"/>
      <c r="E51" s="61"/>
      <c r="F51" s="61"/>
      <c r="G51" s="61"/>
      <c r="H51" s="61"/>
      <c r="I51" s="63"/>
      <c r="J51" s="63"/>
      <c r="K51" s="63"/>
      <c r="L51" s="63"/>
      <c r="M51" s="63"/>
      <c r="N51" s="63"/>
      <c r="O51" s="63"/>
      <c r="P51" s="63"/>
      <c r="Q51" s="63"/>
      <c r="R51" s="61"/>
      <c r="S51" s="61"/>
      <c r="T51" s="61"/>
    </row>
    <row r="52" spans="1:20" s="36" customFormat="1">
      <c r="A52" s="61"/>
      <c r="B52" s="62"/>
      <c r="C52" s="61"/>
      <c r="D52" s="61"/>
      <c r="E52" s="61"/>
      <c r="F52" s="61"/>
      <c r="G52" s="61"/>
      <c r="H52" s="61"/>
      <c r="I52" s="63"/>
      <c r="J52" s="63"/>
      <c r="K52" s="63"/>
      <c r="L52" s="63"/>
      <c r="M52" s="63"/>
      <c r="N52" s="63"/>
      <c r="O52" s="63"/>
      <c r="P52" s="63"/>
      <c r="Q52" s="63"/>
      <c r="R52" s="61"/>
      <c r="S52" s="61"/>
      <c r="T52" s="61"/>
    </row>
    <row r="53" spans="1:20" s="36" customFormat="1">
      <c r="A53" s="61"/>
      <c r="B53" s="62"/>
      <c r="C53" s="61"/>
      <c r="D53" s="61"/>
      <c r="E53" s="61"/>
      <c r="F53" s="61"/>
      <c r="G53" s="61"/>
      <c r="H53" s="61"/>
      <c r="I53" s="63"/>
      <c r="J53" s="63"/>
      <c r="K53" s="63"/>
      <c r="L53" s="63"/>
      <c r="M53" s="63"/>
      <c r="N53" s="63"/>
      <c r="O53" s="63"/>
      <c r="P53" s="63"/>
      <c r="Q53" s="63"/>
      <c r="R53" s="61"/>
      <c r="S53" s="61"/>
      <c r="T53" s="61"/>
    </row>
    <row r="54" spans="1:20" s="36" customFormat="1">
      <c r="A54" s="61"/>
      <c r="B54" s="62"/>
      <c r="C54" s="61"/>
      <c r="D54" s="61"/>
      <c r="E54" s="61"/>
      <c r="F54" s="61"/>
      <c r="G54" s="61"/>
      <c r="H54" s="61"/>
      <c r="I54" s="63"/>
      <c r="J54" s="63"/>
      <c r="K54" s="63"/>
      <c r="L54" s="63"/>
      <c r="M54" s="63"/>
      <c r="N54" s="63"/>
      <c r="O54" s="63"/>
      <c r="P54" s="63"/>
      <c r="Q54" s="63"/>
      <c r="R54" s="61"/>
      <c r="S54" s="61"/>
      <c r="T54" s="61"/>
    </row>
    <row r="55" spans="1:20" s="36" customFormat="1">
      <c r="A55" s="61"/>
      <c r="B55" s="62"/>
      <c r="C55" s="61"/>
      <c r="D55" s="61"/>
      <c r="E55" s="61"/>
      <c r="F55" s="61"/>
      <c r="G55" s="61"/>
      <c r="H55" s="61"/>
      <c r="I55" s="63"/>
      <c r="J55" s="63"/>
      <c r="K55" s="63"/>
      <c r="L55" s="63"/>
      <c r="M55" s="63"/>
      <c r="N55" s="63"/>
      <c r="O55" s="63"/>
      <c r="P55" s="63"/>
      <c r="Q55" s="63"/>
      <c r="R55" s="61"/>
      <c r="S55" s="61"/>
      <c r="T55" s="61"/>
    </row>
    <row r="56" spans="1:20" s="36" customFormat="1">
      <c r="A56" s="61"/>
      <c r="B56" s="62"/>
      <c r="C56" s="61"/>
      <c r="D56" s="61"/>
      <c r="E56" s="61"/>
      <c r="F56" s="61"/>
      <c r="G56" s="61"/>
      <c r="H56" s="61"/>
      <c r="I56" s="63"/>
      <c r="J56" s="63"/>
      <c r="K56" s="63"/>
      <c r="L56" s="63"/>
      <c r="M56" s="63"/>
      <c r="N56" s="63"/>
      <c r="O56" s="63"/>
      <c r="P56" s="63"/>
      <c r="Q56" s="63"/>
      <c r="R56" s="61"/>
      <c r="S56" s="61"/>
      <c r="T56" s="61"/>
    </row>
    <row r="57" spans="1:20" s="36" customFormat="1">
      <c r="A57" s="61"/>
      <c r="B57" s="62"/>
      <c r="C57" s="61"/>
      <c r="D57" s="61"/>
      <c r="E57" s="61"/>
      <c r="F57" s="61"/>
      <c r="G57" s="61"/>
      <c r="H57" s="61"/>
      <c r="I57" s="63"/>
      <c r="J57" s="63"/>
      <c r="K57" s="63"/>
      <c r="L57" s="63"/>
      <c r="M57" s="63"/>
      <c r="N57" s="63"/>
      <c r="O57" s="63"/>
      <c r="P57" s="63"/>
      <c r="Q57" s="63"/>
      <c r="R57" s="61"/>
      <c r="S57" s="61"/>
      <c r="T57" s="61"/>
    </row>
    <row r="58" spans="1:20" s="36" customFormat="1">
      <c r="A58" s="61"/>
      <c r="B58" s="62"/>
      <c r="C58" s="61"/>
      <c r="D58" s="61"/>
      <c r="E58" s="61"/>
      <c r="F58" s="61"/>
      <c r="G58" s="61"/>
      <c r="H58" s="61"/>
      <c r="I58" s="63"/>
      <c r="J58" s="63"/>
      <c r="K58" s="63"/>
      <c r="L58" s="63"/>
      <c r="M58" s="63"/>
      <c r="N58" s="63"/>
      <c r="O58" s="63"/>
      <c r="P58" s="63"/>
      <c r="Q58" s="63"/>
      <c r="R58" s="61"/>
      <c r="S58" s="61"/>
      <c r="T58" s="61"/>
    </row>
    <row r="59" spans="1:20" s="36" customFormat="1">
      <c r="A59" s="61"/>
      <c r="B59" s="62"/>
      <c r="C59" s="61"/>
      <c r="D59" s="61"/>
      <c r="E59" s="61"/>
      <c r="F59" s="61"/>
      <c r="G59" s="61"/>
      <c r="H59" s="61"/>
      <c r="I59" s="63"/>
      <c r="J59" s="63"/>
      <c r="K59" s="63"/>
      <c r="L59" s="63"/>
      <c r="M59" s="63"/>
      <c r="N59" s="63"/>
      <c r="O59" s="63"/>
      <c r="P59" s="63"/>
      <c r="Q59" s="63"/>
      <c r="R59" s="61"/>
      <c r="S59" s="61"/>
      <c r="T59" s="61"/>
    </row>
    <row r="60" spans="1:20" s="36" customFormat="1">
      <c r="A60" s="61"/>
      <c r="B60" s="62"/>
      <c r="C60" s="61"/>
      <c r="D60" s="61"/>
      <c r="E60" s="61"/>
      <c r="F60" s="61"/>
      <c r="G60" s="61"/>
      <c r="H60" s="61"/>
      <c r="I60" s="63"/>
      <c r="J60" s="63"/>
      <c r="K60" s="63"/>
      <c r="L60" s="63"/>
      <c r="M60" s="63"/>
      <c r="N60" s="63"/>
      <c r="O60" s="63"/>
      <c r="P60" s="63"/>
      <c r="Q60" s="63"/>
      <c r="R60" s="61"/>
      <c r="S60" s="61"/>
      <c r="T60" s="61"/>
    </row>
    <row r="61" spans="1:20" s="36" customFormat="1">
      <c r="A61" s="61"/>
      <c r="B61" s="62"/>
      <c r="C61" s="61"/>
      <c r="D61" s="61"/>
      <c r="E61" s="61"/>
      <c r="F61" s="61"/>
      <c r="G61" s="61"/>
      <c r="H61" s="61"/>
      <c r="I61" s="63"/>
      <c r="J61" s="63"/>
      <c r="K61" s="63"/>
      <c r="L61" s="63"/>
      <c r="M61" s="63"/>
      <c r="N61" s="63"/>
      <c r="O61" s="63"/>
      <c r="P61" s="63"/>
      <c r="Q61" s="63"/>
      <c r="R61" s="61"/>
      <c r="S61" s="61"/>
      <c r="T61" s="61"/>
    </row>
    <row r="62" spans="1:20" s="36" customFormat="1">
      <c r="A62" s="61"/>
      <c r="B62" s="62"/>
      <c r="C62" s="61"/>
      <c r="D62" s="61"/>
      <c r="E62" s="61"/>
      <c r="F62" s="61"/>
      <c r="G62" s="61"/>
      <c r="H62" s="61"/>
      <c r="I62" s="63"/>
      <c r="J62" s="63"/>
      <c r="K62" s="63"/>
      <c r="L62" s="63"/>
      <c r="M62" s="63"/>
      <c r="N62" s="63"/>
      <c r="O62" s="63"/>
      <c r="P62" s="63"/>
      <c r="Q62" s="63"/>
      <c r="R62" s="61"/>
      <c r="S62" s="61"/>
      <c r="T62" s="61"/>
    </row>
    <row r="63" spans="1:20" s="36" customFormat="1">
      <c r="A63" s="61"/>
      <c r="B63" s="62"/>
      <c r="C63" s="61"/>
      <c r="D63" s="61"/>
      <c r="E63" s="61"/>
      <c r="F63" s="61"/>
      <c r="G63" s="61"/>
      <c r="H63" s="61"/>
      <c r="I63" s="63"/>
      <c r="J63" s="63"/>
      <c r="K63" s="63"/>
      <c r="L63" s="63"/>
      <c r="M63" s="63"/>
      <c r="N63" s="63"/>
      <c r="O63" s="63"/>
      <c r="P63" s="63"/>
      <c r="Q63" s="63"/>
      <c r="R63" s="61"/>
      <c r="S63" s="61"/>
      <c r="T63" s="61"/>
    </row>
    <row r="64" spans="1:20" s="36" customFormat="1">
      <c r="A64" s="61"/>
      <c r="B64" s="62"/>
      <c r="C64" s="61"/>
      <c r="D64" s="61"/>
      <c r="E64" s="61"/>
      <c r="F64" s="61"/>
      <c r="G64" s="61"/>
      <c r="H64" s="61"/>
      <c r="I64" s="63"/>
      <c r="J64" s="63"/>
      <c r="K64" s="63"/>
      <c r="L64" s="63"/>
      <c r="M64" s="63"/>
      <c r="N64" s="63"/>
      <c r="O64" s="63"/>
      <c r="P64" s="63"/>
      <c r="Q64" s="63"/>
      <c r="R64" s="61"/>
      <c r="S64" s="61"/>
      <c r="T64" s="61"/>
    </row>
    <row r="65" spans="1:20" s="36" customFormat="1">
      <c r="A65" s="61"/>
      <c r="B65" s="62"/>
      <c r="C65" s="61"/>
      <c r="D65" s="61"/>
      <c r="E65" s="61"/>
      <c r="F65" s="61"/>
      <c r="G65" s="61"/>
      <c r="H65" s="61"/>
      <c r="I65" s="63"/>
      <c r="J65" s="63"/>
      <c r="K65" s="63"/>
      <c r="L65" s="63"/>
      <c r="M65" s="63"/>
      <c r="N65" s="63"/>
      <c r="O65" s="63"/>
      <c r="P65" s="63"/>
      <c r="Q65" s="63"/>
      <c r="R65" s="61"/>
      <c r="S65" s="61"/>
      <c r="T65" s="61"/>
    </row>
    <row r="66" spans="1:20" s="36" customFormat="1">
      <c r="A66" s="61"/>
      <c r="B66" s="62"/>
      <c r="C66" s="61"/>
      <c r="D66" s="61"/>
      <c r="E66" s="61"/>
      <c r="F66" s="61"/>
      <c r="G66" s="61"/>
      <c r="H66" s="61"/>
      <c r="I66" s="63"/>
      <c r="J66" s="63"/>
      <c r="K66" s="63"/>
      <c r="L66" s="63"/>
      <c r="M66" s="63"/>
      <c r="N66" s="63"/>
      <c r="O66" s="63"/>
      <c r="P66" s="63"/>
      <c r="Q66" s="63"/>
      <c r="R66" s="61"/>
      <c r="S66" s="61"/>
      <c r="T66" s="61"/>
    </row>
    <row r="67" spans="1:20" s="36" customFormat="1">
      <c r="A67" s="61"/>
      <c r="B67" s="62"/>
      <c r="C67" s="61"/>
      <c r="D67" s="61"/>
      <c r="E67" s="61"/>
      <c r="F67" s="61"/>
      <c r="G67" s="61"/>
      <c r="H67" s="61"/>
      <c r="I67" s="63"/>
      <c r="J67" s="63"/>
      <c r="K67" s="63"/>
      <c r="L67" s="63"/>
      <c r="M67" s="63"/>
      <c r="N67" s="63"/>
      <c r="O67" s="63"/>
      <c r="P67" s="63"/>
      <c r="Q67" s="63"/>
      <c r="R67" s="61"/>
      <c r="S67" s="61"/>
      <c r="T67" s="61"/>
    </row>
    <row r="68" spans="1:20" s="36" customFormat="1">
      <c r="A68" s="61"/>
      <c r="B68" s="62"/>
      <c r="C68" s="61"/>
      <c r="D68" s="61"/>
      <c r="E68" s="61"/>
      <c r="F68" s="61"/>
      <c r="G68" s="61"/>
      <c r="H68" s="61"/>
      <c r="I68" s="63"/>
      <c r="J68" s="63"/>
      <c r="K68" s="63"/>
      <c r="L68" s="63"/>
      <c r="M68" s="63"/>
      <c r="N68" s="63"/>
      <c r="O68" s="63"/>
      <c r="P68" s="63"/>
      <c r="Q68" s="63"/>
      <c r="R68" s="61"/>
      <c r="S68" s="61"/>
      <c r="T68" s="61"/>
    </row>
    <row r="69" spans="1:20" s="36" customFormat="1">
      <c r="A69" s="61"/>
      <c r="B69" s="62"/>
      <c r="C69" s="61"/>
      <c r="D69" s="61"/>
      <c r="E69" s="61"/>
      <c r="F69" s="61"/>
      <c r="G69" s="61"/>
      <c r="H69" s="61"/>
      <c r="I69" s="63"/>
      <c r="J69" s="63"/>
      <c r="K69" s="63"/>
      <c r="L69" s="63"/>
      <c r="M69" s="63"/>
      <c r="N69" s="63"/>
      <c r="O69" s="63"/>
      <c r="P69" s="63"/>
      <c r="Q69" s="63"/>
      <c r="R69" s="61"/>
      <c r="S69" s="61"/>
      <c r="T69" s="61"/>
    </row>
    <row r="70" spans="1:20" s="36" customFormat="1">
      <c r="A70" s="61"/>
      <c r="B70" s="62"/>
      <c r="C70" s="61"/>
      <c r="D70" s="61"/>
      <c r="E70" s="61"/>
      <c r="F70" s="61"/>
      <c r="G70" s="61"/>
      <c r="H70" s="61"/>
      <c r="I70" s="63"/>
      <c r="J70" s="63"/>
      <c r="K70" s="63"/>
      <c r="L70" s="63"/>
      <c r="M70" s="63"/>
      <c r="N70" s="63"/>
      <c r="O70" s="63"/>
      <c r="P70" s="63"/>
      <c r="Q70" s="63"/>
      <c r="R70" s="61"/>
      <c r="S70" s="61"/>
      <c r="T70" s="61"/>
    </row>
    <row r="71" spans="1:20" s="36" customFormat="1">
      <c r="A71" s="61"/>
      <c r="B71" s="62"/>
      <c r="C71" s="61"/>
      <c r="D71" s="61"/>
      <c r="E71" s="61"/>
      <c r="F71" s="61"/>
      <c r="G71" s="61"/>
      <c r="H71" s="61"/>
      <c r="I71" s="63"/>
      <c r="J71" s="63"/>
      <c r="K71" s="63"/>
      <c r="L71" s="63"/>
      <c r="M71" s="63"/>
      <c r="N71" s="63"/>
      <c r="O71" s="63"/>
      <c r="P71" s="63"/>
      <c r="Q71" s="63"/>
      <c r="R71" s="61"/>
      <c r="S71" s="61"/>
      <c r="T71" s="61"/>
    </row>
    <row r="72" spans="1:20" s="36" customFormat="1">
      <c r="A72" s="61"/>
      <c r="B72" s="62"/>
      <c r="C72" s="61"/>
      <c r="D72" s="61"/>
      <c r="E72" s="61"/>
      <c r="F72" s="61"/>
      <c r="G72" s="61"/>
      <c r="H72" s="61"/>
      <c r="I72" s="63"/>
      <c r="J72" s="63"/>
      <c r="K72" s="63"/>
      <c r="L72" s="63"/>
      <c r="M72" s="63"/>
      <c r="N72" s="63"/>
      <c r="O72" s="63"/>
      <c r="P72" s="63"/>
      <c r="Q72" s="63"/>
      <c r="R72" s="61"/>
      <c r="S72" s="61"/>
      <c r="T72" s="61"/>
    </row>
  </sheetData>
  <mergeCells count="24">
    <mergeCell ref="P10:T10"/>
    <mergeCell ref="A12:B12"/>
    <mergeCell ref="H7:J7"/>
    <mergeCell ref="M7:O7"/>
    <mergeCell ref="N8:O8"/>
    <mergeCell ref="K7:K9"/>
    <mergeCell ref="I8:J8"/>
    <mergeCell ref="P7:T9"/>
    <mergeCell ref="F7:F9"/>
    <mergeCell ref="G7:G9"/>
    <mergeCell ref="H8:H9"/>
    <mergeCell ref="A7:A9"/>
    <mergeCell ref="B7:B9"/>
    <mergeCell ref="C7:C9"/>
    <mergeCell ref="D7:D9"/>
    <mergeCell ref="E7:E9"/>
    <mergeCell ref="L7:L9"/>
    <mergeCell ref="M8:M9"/>
    <mergeCell ref="S6:T6"/>
    <mergeCell ref="A1:T1"/>
    <mergeCell ref="A2:T2"/>
    <mergeCell ref="A4:T4"/>
    <mergeCell ref="A5:T5"/>
    <mergeCell ref="A3:T3"/>
  </mergeCells>
  <pageMargins left="0.11811023622047245" right="0.11811023622047245" top="0.74803149606299213" bottom="0.74803149606299213" header="0.31496062992125984" footer="0.31496062992125984"/>
  <pageSetup paperSize="9"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
  <sheetViews>
    <sheetView workbookViewId="0">
      <selection activeCell="E14" sqref="E14"/>
    </sheetView>
  </sheetViews>
  <sheetFormatPr defaultRowHeight="15.75"/>
  <cols>
    <col min="1" max="1" width="9.140625" style="3"/>
    <col min="2" max="2" width="45.5703125" style="3" customWidth="1"/>
    <col min="3" max="3" width="24" style="18" customWidth="1"/>
    <col min="4" max="4" width="19.85546875" style="18" customWidth="1"/>
    <col min="5" max="5" width="55" style="3" customWidth="1"/>
    <col min="6" max="6" width="17.7109375" style="3" customWidth="1"/>
    <col min="7" max="7" width="26.140625" style="3" customWidth="1"/>
    <col min="8" max="8" width="20" style="3" customWidth="1"/>
    <col min="9" max="16384" width="9.140625" style="3"/>
  </cols>
  <sheetData>
    <row r="2" spans="1:5" ht="24.75" customHeight="1">
      <c r="A2" s="80" t="s">
        <v>29</v>
      </c>
      <c r="B2" s="80"/>
      <c r="C2" s="80"/>
      <c r="D2" s="80"/>
      <c r="E2" s="80"/>
    </row>
    <row r="4" spans="1:5" s="19" customFormat="1" ht="25.5" customHeight="1">
      <c r="A4" s="12" t="s">
        <v>1</v>
      </c>
      <c r="B4" s="12" t="s">
        <v>23</v>
      </c>
      <c r="C4" s="16" t="s">
        <v>25</v>
      </c>
      <c r="D4" s="16" t="s">
        <v>24</v>
      </c>
      <c r="E4" s="12" t="s">
        <v>3</v>
      </c>
    </row>
    <row r="5" spans="1:5" ht="51" customHeight="1">
      <c r="A5" s="103" t="s">
        <v>28</v>
      </c>
      <c r="B5" s="103"/>
      <c r="C5" s="16">
        <f>C6</f>
        <v>969</v>
      </c>
      <c r="D5" s="16">
        <f>D7+D8+D9+D10</f>
        <v>969</v>
      </c>
      <c r="E5" s="34"/>
    </row>
    <row r="6" spans="1:5" ht="60.75" customHeight="1">
      <c r="A6" s="2"/>
      <c r="B6" s="20" t="s">
        <v>53</v>
      </c>
      <c r="C6" s="17">
        <v>969</v>
      </c>
      <c r="D6" s="17"/>
      <c r="E6" s="2"/>
    </row>
    <row r="7" spans="1:5" ht="53.25" customHeight="1">
      <c r="A7" s="2"/>
      <c r="B7" s="4" t="s">
        <v>21</v>
      </c>
      <c r="C7" s="17"/>
      <c r="D7" s="17">
        <v>30.73</v>
      </c>
      <c r="E7" s="2" t="s">
        <v>26</v>
      </c>
    </row>
    <row r="8" spans="1:5" ht="61.5" customHeight="1">
      <c r="A8" s="2"/>
      <c r="B8" s="20" t="s">
        <v>30</v>
      </c>
      <c r="C8" s="17"/>
      <c r="D8" s="17">
        <v>95.536000000000001</v>
      </c>
      <c r="E8" s="2" t="s">
        <v>27</v>
      </c>
    </row>
    <row r="9" spans="1:5" ht="78.75" customHeight="1">
      <c r="A9" s="2"/>
      <c r="B9" s="20" t="s">
        <v>54</v>
      </c>
      <c r="C9" s="17"/>
      <c r="D9" s="17">
        <f>155+185</f>
        <v>340</v>
      </c>
      <c r="E9" s="2" t="s">
        <v>55</v>
      </c>
    </row>
    <row r="10" spans="1:5" ht="45.75" customHeight="1">
      <c r="A10" s="6"/>
      <c r="B10" s="42" t="s">
        <v>52</v>
      </c>
      <c r="C10" s="31"/>
      <c r="D10" s="31">
        <v>502.73399999999992</v>
      </c>
      <c r="E10" s="6"/>
    </row>
  </sheetData>
  <mergeCells count="2">
    <mergeCell ref="A2:E2"/>
    <mergeCell ref="A5:B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8"/>
  <sheetViews>
    <sheetView workbookViewId="0">
      <selection activeCell="M36" sqref="M36"/>
    </sheetView>
  </sheetViews>
  <sheetFormatPr defaultRowHeight="15"/>
  <sheetData>
    <row r="8" spans="5:5">
      <c r="E8"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PL1. BẢNG TỔNG HỢP VỐN</vt:lpstr>
      <vt:lpstr>PL2.TỔNG HỢP DỰ ÁN 2025</vt:lpstr>
      <vt:lpstr>CÂN ĐỐI TIỀN ĐẤT 2025. KO IN</vt:lpstr>
      <vt:lpstr>Ghi Chú riêng. KO IN</vt:lpstr>
      <vt:lpstr>'PL2.TỔNG HỢP DỰ ÁN 2025'!Print_Titles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2025-09-30T07:28:53Z</cp:lastPrinted>
  <dcterms:created xsi:type="dcterms:W3CDTF">2025-07-25T03:00:14Z</dcterms:created>
  <dcterms:modified xsi:type="dcterms:W3CDTF">2025-10-08T01:17:32Z</dcterms:modified>
</cp:coreProperties>
</file>